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Finance\Payroll\Payroll Internal\College Timesheet Documents\Revised 11-24\"/>
    </mc:Choice>
  </mc:AlternateContent>
  <workbookProtection workbookAlgorithmName="SHA-512" workbookHashValue="nbqqUhCxeYeG2uQ5X9lDMqwC7F3F2dLnT87jUQZMfRC/4Ic5AIAycyiPIMbnf7K1UcYjT+vsMCbK4AmJ4q5x+w==" workbookSaltValue="MRiy29HutCaDRmq7oYEecA==" workbookSpinCount="100000" lockStructure="1"/>
  <bookViews>
    <workbookView xWindow="0" yWindow="0" windowWidth="24240" windowHeight="10770"/>
  </bookViews>
  <sheets>
    <sheet name="Call-Back Form" sheetId="1" r:id="rId1"/>
  </sheets>
  <definedNames>
    <definedName name="_xlnm.Print_Area" localSheetId="0">'Call-Back Form'!$A$1:$AS$45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4" i="1" l="1"/>
  <c r="AR24" i="1"/>
  <c r="AP24" i="1"/>
  <c r="AN24" i="1"/>
  <c r="AL24" i="1"/>
  <c r="AJ24" i="1"/>
  <c r="AH24" i="1"/>
  <c r="AF24" i="1"/>
  <c r="AD24" i="1"/>
  <c r="AB24" i="1"/>
  <c r="Z24" i="1"/>
  <c r="X24" i="1"/>
  <c r="X25" i="1" s="1"/>
  <c r="W25" i="1" s="1"/>
  <c r="V24" i="1"/>
  <c r="T24" i="1"/>
  <c r="R24" i="1"/>
  <c r="P24" i="1"/>
  <c r="N24" i="1"/>
  <c r="L24" i="1"/>
  <c r="J24" i="1"/>
  <c r="H24" i="1"/>
  <c r="F24" i="1"/>
  <c r="D24" i="1"/>
  <c r="AT23" i="1"/>
  <c r="AR23" i="1"/>
  <c r="AP23" i="1"/>
  <c r="AN23" i="1"/>
  <c r="AL23" i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F23" i="1"/>
  <c r="D23" i="1"/>
  <c r="AS18" i="1"/>
  <c r="AS17" i="1" s="1"/>
  <c r="AQ18" i="1"/>
  <c r="AQ17" i="1" s="1"/>
  <c r="AO18" i="1"/>
  <c r="AM18" i="1"/>
  <c r="AK18" i="1"/>
  <c r="AI18" i="1"/>
  <c r="AI17" i="1" s="1"/>
  <c r="AG18" i="1"/>
  <c r="AG17" i="1" s="1"/>
  <c r="AE18" i="1"/>
  <c r="AE17" i="1" s="1"/>
  <c r="AC18" i="1"/>
  <c r="AA18" i="1"/>
  <c r="AA17" i="1" s="1"/>
  <c r="Y18" i="1"/>
  <c r="W18" i="1"/>
  <c r="W17" i="1" s="1"/>
  <c r="U18" i="1"/>
  <c r="U17" i="1" s="1"/>
  <c r="S18" i="1"/>
  <c r="S17" i="1" s="1"/>
  <c r="Q18" i="1"/>
  <c r="Q17" i="1" s="1"/>
  <c r="O18" i="1"/>
  <c r="O17" i="1" s="1"/>
  <c r="M18" i="1"/>
  <c r="K18" i="1"/>
  <c r="K17" i="1" s="1"/>
  <c r="I18" i="1"/>
  <c r="G18" i="1"/>
  <c r="G17" i="1" s="1"/>
  <c r="E18" i="1"/>
  <c r="E17" i="1" s="1"/>
  <c r="C18" i="1"/>
  <c r="C17" i="1" s="1"/>
  <c r="AO17" i="1"/>
  <c r="AM17" i="1"/>
  <c r="AK17" i="1"/>
  <c r="AC17" i="1"/>
  <c r="Y17" i="1"/>
  <c r="M17" i="1"/>
  <c r="I17" i="1"/>
  <c r="AT16" i="1"/>
  <c r="AR16" i="1"/>
  <c r="AP16" i="1"/>
  <c r="AN16" i="1"/>
  <c r="AL16" i="1"/>
  <c r="AJ16" i="1"/>
  <c r="AH16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/>
  <c r="D16" i="1"/>
  <c r="AT15" i="1"/>
  <c r="AR15" i="1"/>
  <c r="AP15" i="1"/>
  <c r="AN15" i="1"/>
  <c r="AL15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F15" i="1"/>
  <c r="D15" i="1"/>
  <c r="AT14" i="1"/>
  <c r="AR14" i="1"/>
  <c r="AP14" i="1"/>
  <c r="AN14" i="1"/>
  <c r="AL14" i="1"/>
  <c r="AJ14" i="1"/>
  <c r="AH14" i="1"/>
  <c r="AF14" i="1"/>
  <c r="AD14" i="1"/>
  <c r="AB14" i="1"/>
  <c r="Z14" i="1"/>
  <c r="X14" i="1"/>
  <c r="V14" i="1"/>
  <c r="T14" i="1"/>
  <c r="R14" i="1"/>
  <c r="P14" i="1"/>
  <c r="N14" i="1"/>
  <c r="L14" i="1"/>
  <c r="J14" i="1"/>
  <c r="H14" i="1"/>
  <c r="F14" i="1"/>
  <c r="D14" i="1"/>
  <c r="AT13" i="1"/>
  <c r="AR13" i="1"/>
  <c r="AP13" i="1"/>
  <c r="AN13" i="1"/>
  <c r="AL13" i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J13" i="1"/>
  <c r="H13" i="1"/>
  <c r="F13" i="1"/>
  <c r="D13" i="1"/>
  <c r="AT12" i="1"/>
  <c r="AR12" i="1"/>
  <c r="AP12" i="1"/>
  <c r="AN12" i="1"/>
  <c r="AL12" i="1"/>
  <c r="AJ12" i="1"/>
  <c r="AH12" i="1"/>
  <c r="AF12" i="1"/>
  <c r="AD12" i="1"/>
  <c r="AB12" i="1"/>
  <c r="Z12" i="1"/>
  <c r="X12" i="1"/>
  <c r="V12" i="1"/>
  <c r="T12" i="1"/>
  <c r="R12" i="1"/>
  <c r="P12" i="1"/>
  <c r="N12" i="1"/>
  <c r="L12" i="1"/>
  <c r="J12" i="1"/>
  <c r="H12" i="1"/>
  <c r="F12" i="1"/>
  <c r="D12" i="1"/>
  <c r="AT11" i="1"/>
  <c r="AR11" i="1"/>
  <c r="AP11" i="1"/>
  <c r="AN11" i="1"/>
  <c r="AL11" i="1"/>
  <c r="AJ11" i="1"/>
  <c r="AH11" i="1"/>
  <c r="AF11" i="1"/>
  <c r="AD11" i="1"/>
  <c r="AB11" i="1"/>
  <c r="Z11" i="1"/>
  <c r="X11" i="1"/>
  <c r="V11" i="1"/>
  <c r="T11" i="1"/>
  <c r="R11" i="1"/>
  <c r="P11" i="1"/>
  <c r="N11" i="1"/>
  <c r="L11" i="1"/>
  <c r="J11" i="1"/>
  <c r="H11" i="1"/>
  <c r="F11" i="1"/>
  <c r="D11" i="1"/>
  <c r="AT10" i="1"/>
  <c r="AR10" i="1"/>
  <c r="AP10" i="1"/>
  <c r="AN10" i="1"/>
  <c r="AL10" i="1"/>
  <c r="AJ10" i="1"/>
  <c r="AH10" i="1"/>
  <c r="AF10" i="1"/>
  <c r="AD10" i="1"/>
  <c r="AB10" i="1"/>
  <c r="Z10" i="1"/>
  <c r="X10" i="1"/>
  <c r="V10" i="1"/>
  <c r="T10" i="1"/>
  <c r="R10" i="1"/>
  <c r="P10" i="1"/>
  <c r="N10" i="1"/>
  <c r="L10" i="1"/>
  <c r="J10" i="1"/>
  <c r="H10" i="1"/>
  <c r="F10" i="1"/>
  <c r="D10" i="1"/>
  <c r="AT9" i="1"/>
  <c r="AR9" i="1"/>
  <c r="AP9" i="1"/>
  <c r="AN9" i="1"/>
  <c r="AL9" i="1"/>
  <c r="AJ9" i="1"/>
  <c r="AH9" i="1"/>
  <c r="AF9" i="1"/>
  <c r="AD9" i="1"/>
  <c r="AB9" i="1"/>
  <c r="Z9" i="1"/>
  <c r="X9" i="1"/>
  <c r="V9" i="1"/>
  <c r="T9" i="1"/>
  <c r="R9" i="1"/>
  <c r="P9" i="1"/>
  <c r="N9" i="1"/>
  <c r="L9" i="1"/>
  <c r="J9" i="1"/>
  <c r="H9" i="1"/>
  <c r="F9" i="1"/>
  <c r="D9" i="1"/>
  <c r="AP25" i="1" l="1"/>
  <c r="AO25" i="1" s="1"/>
  <c r="AN25" i="1"/>
  <c r="AM25" i="1" s="1"/>
  <c r="Z25" i="1"/>
  <c r="Y25" i="1" s="1"/>
  <c r="J25" i="1"/>
  <c r="I25" i="1" s="1"/>
  <c r="H25" i="1"/>
  <c r="G25" i="1" s="1"/>
  <c r="L19" i="1"/>
  <c r="L20" i="1" s="1"/>
  <c r="K20" i="1" s="1"/>
  <c r="K19" i="1" s="1"/>
  <c r="H18" i="1"/>
  <c r="T25" i="1"/>
  <c r="S25" i="1" s="1"/>
  <c r="AJ25" i="1"/>
  <c r="AI25" i="1" s="1"/>
  <c r="P18" i="1"/>
  <c r="AF18" i="1"/>
  <c r="D19" i="1"/>
  <c r="D20" i="1" s="1"/>
  <c r="C20" i="1" s="1"/>
  <c r="C19" i="1" s="1"/>
  <c r="T19" i="1"/>
  <c r="T20" i="1" s="1"/>
  <c r="S20" i="1" s="1"/>
  <c r="S19" i="1" s="1"/>
  <c r="AJ19" i="1"/>
  <c r="AJ20" i="1" s="1"/>
  <c r="AI20" i="1" s="1"/>
  <c r="AI19" i="1" s="1"/>
  <c r="AL18" i="1"/>
  <c r="X19" i="1"/>
  <c r="X20" i="1" s="1"/>
  <c r="W20" i="1" s="1"/>
  <c r="W19" i="1" s="1"/>
  <c r="N18" i="1"/>
  <c r="AD18" i="1"/>
  <c r="AH18" i="1"/>
  <c r="J19" i="1"/>
  <c r="J20" i="1" s="1"/>
  <c r="I20" i="1" s="1"/>
  <c r="I19" i="1" s="1"/>
  <c r="AP19" i="1"/>
  <c r="AP20" i="1" s="1"/>
  <c r="AO20" i="1" s="1"/>
  <c r="AO19" i="1" s="1"/>
  <c r="P19" i="1"/>
  <c r="O19" i="1" s="1"/>
  <c r="AF19" i="1"/>
  <c r="D18" i="1"/>
  <c r="T18" i="1"/>
  <c r="AJ18" i="1"/>
  <c r="L18" i="1"/>
  <c r="AB18" i="1"/>
  <c r="AR18" i="1"/>
  <c r="X18" i="1"/>
  <c r="L25" i="1"/>
  <c r="K25" i="1" s="1"/>
  <c r="AB25" i="1"/>
  <c r="AA25" i="1" s="1"/>
  <c r="AR25" i="1"/>
  <c r="AQ25" i="1" s="1"/>
  <c r="P25" i="1"/>
  <c r="O25" i="1" s="1"/>
  <c r="AF25" i="1"/>
  <c r="AB19" i="1"/>
  <c r="AB20" i="1" s="1"/>
  <c r="AA20" i="1" s="1"/>
  <c r="AA19" i="1" s="1"/>
  <c r="N25" i="1"/>
  <c r="M25" i="1" s="1"/>
  <c r="AD25" i="1"/>
  <c r="AC25" i="1" s="1"/>
  <c r="AT25" i="1"/>
  <c r="R25" i="1"/>
  <c r="Q25" i="1" s="1"/>
  <c r="AH25" i="1"/>
  <c r="AG25" i="1" s="1"/>
  <c r="F18" i="1"/>
  <c r="V18" i="1"/>
  <c r="H19" i="1"/>
  <c r="H20" i="1" s="1"/>
  <c r="G20" i="1" s="1"/>
  <c r="G19" i="1" s="1"/>
  <c r="AN19" i="1"/>
  <c r="AN20" i="1" s="1"/>
  <c r="AM20" i="1" s="1"/>
  <c r="AM19" i="1" s="1"/>
  <c r="AT18" i="1"/>
  <c r="R18" i="1"/>
  <c r="Z19" i="1"/>
  <c r="Z20" i="1" s="1"/>
  <c r="Y20" i="1" s="1"/>
  <c r="Y19" i="1" s="1"/>
  <c r="AN18" i="1"/>
  <c r="R19" i="1"/>
  <c r="AH19" i="1"/>
  <c r="AH20" i="1" s="1"/>
  <c r="AG20" i="1" s="1"/>
  <c r="AG19" i="1" s="1"/>
  <c r="AR19" i="1"/>
  <c r="AR20" i="1" s="1"/>
  <c r="AQ20" i="1" s="1"/>
  <c r="AQ19" i="1" s="1"/>
  <c r="F25" i="1"/>
  <c r="E25" i="1" s="1"/>
  <c r="V25" i="1"/>
  <c r="U25" i="1" s="1"/>
  <c r="AL25" i="1"/>
  <c r="AK25" i="1" s="1"/>
  <c r="D25" i="1"/>
  <c r="C25" i="1" s="1"/>
  <c r="AF20" i="1"/>
  <c r="AE20" i="1" s="1"/>
  <c r="AE19" i="1" s="1"/>
  <c r="AS26" i="1"/>
  <c r="AS25" i="1"/>
  <c r="AS27" i="1" s="1"/>
  <c r="R20" i="1"/>
  <c r="Q20" i="1" s="1"/>
  <c r="Q19" i="1" s="1"/>
  <c r="J18" i="1"/>
  <c r="Z18" i="1"/>
  <c r="AP18" i="1"/>
  <c r="AD19" i="1"/>
  <c r="AC19" i="1" s="1"/>
  <c r="F19" i="1"/>
  <c r="F20" i="1" s="1"/>
  <c r="E20" i="1" s="1"/>
  <c r="E19" i="1" s="1"/>
  <c r="V19" i="1"/>
  <c r="V20" i="1" s="1"/>
  <c r="U20" i="1" s="1"/>
  <c r="U19" i="1" s="1"/>
  <c r="AL19" i="1"/>
  <c r="AL20" i="1" s="1"/>
  <c r="AK20" i="1" s="1"/>
  <c r="AK19" i="1" s="1"/>
  <c r="N19" i="1"/>
  <c r="N20" i="1" s="1"/>
  <c r="M20" i="1" s="1"/>
  <c r="M19" i="1" s="1"/>
  <c r="AT19" i="1"/>
  <c r="AT20" i="1" s="1"/>
  <c r="AC26" i="1" l="1"/>
  <c r="AC27" i="1"/>
  <c r="AQ26" i="1"/>
  <c r="AE25" i="1"/>
  <c r="AQ27" i="1" s="1"/>
  <c r="O27" i="1"/>
  <c r="O26" i="1"/>
  <c r="AT21" i="1"/>
  <c r="AS21" i="1" s="1"/>
  <c r="AS20" i="1"/>
  <c r="AS19" i="1" s="1"/>
  <c r="AD21" i="1"/>
  <c r="P21" i="1"/>
  <c r="AR21" i="1"/>
  <c r="AQ21" i="1" s="1"/>
  <c r="D30" i="1" l="1"/>
  <c r="B30" i="1" s="1"/>
  <c r="D31" i="1"/>
  <c r="B31" i="1" s="1"/>
  <c r="O21" i="1"/>
  <c r="AC21" i="1"/>
  <c r="AC20" i="1"/>
</calcChain>
</file>

<file path=xl/sharedStrings.xml><?xml version="1.0" encoding="utf-8"?>
<sst xmlns="http://schemas.openxmlformats.org/spreadsheetml/2006/main" count="128" uniqueCount="42">
  <si>
    <t>SF 2014</t>
  </si>
  <si>
    <t>Santa Fe College</t>
  </si>
  <si>
    <t>Report Period Ending:</t>
  </si>
  <si>
    <t>Date:</t>
  </si>
  <si>
    <t>On-Call &amp; Emergency Call-Back Timesheet</t>
  </si>
  <si>
    <t>Employee Name:</t>
  </si>
  <si>
    <t>Identification Number:</t>
  </si>
  <si>
    <t>Dept. #</t>
  </si>
  <si>
    <t>Work Location:</t>
  </si>
  <si>
    <t>If Holiday Key "Yes"</t>
  </si>
  <si>
    <t>Dates: (Ex. 2/16)</t>
  </si>
  <si>
    <t>Emerg Call Back Hours</t>
  </si>
  <si>
    <t>Sun</t>
  </si>
  <si>
    <t xml:space="preserve">Sun </t>
  </si>
  <si>
    <t>Mon</t>
  </si>
  <si>
    <t>Tue</t>
  </si>
  <si>
    <t>Wed</t>
  </si>
  <si>
    <t>Thu</t>
  </si>
  <si>
    <t>Fri</t>
  </si>
  <si>
    <t>Sat</t>
  </si>
  <si>
    <t>Thur</t>
  </si>
  <si>
    <t>Actual Start of Day In</t>
  </si>
  <si>
    <t>Actual Time Out</t>
  </si>
  <si>
    <t>Actual Time In</t>
  </si>
  <si>
    <t>Actual Time  Out</t>
  </si>
  <si>
    <t>Actual End of Day Out</t>
  </si>
  <si>
    <t>Actual Hours and Minutes</t>
  </si>
  <si>
    <t xml:space="preserve">Hours &amp; Minutes Worked </t>
  </si>
  <si>
    <t>On- Call Hours</t>
  </si>
  <si>
    <t>Start Time</t>
  </si>
  <si>
    <t>End Time</t>
  </si>
  <si>
    <t>Total Hours</t>
  </si>
  <si>
    <t>Call- Back Hours</t>
  </si>
  <si>
    <t xml:space="preserve">By my signature below I hereby confirm that I have reviewed all time entries and they are consistent with the actual time worked (actual time in/out) or on call. I also confirm that I have not been instructed to work off the clock and do not have time records recorded that differ from this time record being submitted.  I understand that it is my responsibility to report any inaccuracies immediately and may refuse to sign this time sheet if it is not accurate.  I also understand that failure to report inaccuracies or signing a timesheet that I know to be inaccurate may result in disciplinary action. </t>
  </si>
  <si>
    <t>Employee Signature</t>
  </si>
  <si>
    <t>Date</t>
  </si>
  <si>
    <t>I certify with my signature below that I have reviewed the time entries and they reflect all time worked pr on call to the best of my knowledge.  I understand that it is my responsibility to report any inaccuracies immediately and that failure to report inaccuracies or approving a timesheet that I know to be inaccurate may result in disciplinary action.</t>
  </si>
  <si>
    <t>Immediate Supervisor</t>
  </si>
  <si>
    <t>Please send timesheet, on-cal / emergency call back sheet to payroll if a non-exempt employee has any call back hours.</t>
  </si>
  <si>
    <t>Manual calculation and entry is required for payroll to process.</t>
  </si>
  <si>
    <t>Revised 11/14/2014</t>
  </si>
  <si>
    <t>Type of Emergency Call Back
(T = Telephone, OC - On Campus)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</si>
</sst>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;@"/>
    <numFmt numFmtId="165" formatCode="h:mm;@"/>
    <numFmt numFmtId="166" formatCode="[h]:mm"/>
  </numFmts>
  <fonts count="2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u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11.5"/>
      <color theme="1"/>
      <name val="Arial"/>
      <family val="2"/>
    </font>
    <font>
      <sz val="11.5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D2E0B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1" xfId="0" applyFont="1" applyBorder="1" applyProtection="1"/>
    <xf numFmtId="0" fontId="2" fillId="0" borderId="2" xfId="0" applyFont="1" applyBorder="1" applyProtection="1"/>
    <xf numFmtId="0" fontId="4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4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Border="1"/>
    <xf numFmtId="0" fontId="2" fillId="0" borderId="0" xfId="0" applyFont="1" applyBorder="1"/>
    <xf numFmtId="0" fontId="6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6" fillId="0" borderId="5" xfId="0" applyFont="1" applyBorder="1" applyProtection="1"/>
    <xf numFmtId="0" fontId="6" fillId="0" borderId="0" xfId="0" applyFont="1" applyFill="1" applyBorder="1"/>
    <xf numFmtId="0" fontId="6" fillId="0" borderId="0" xfId="0" applyFont="1" applyBorder="1"/>
    <xf numFmtId="0" fontId="1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</xf>
    <xf numFmtId="0" fontId="2" fillId="0" borderId="5" xfId="0" applyFont="1" applyBorder="1" applyProtection="1"/>
    <xf numFmtId="0" fontId="5" fillId="0" borderId="8" xfId="0" applyFont="1" applyBorder="1" applyAlignment="1" applyProtection="1"/>
    <xf numFmtId="0" fontId="1" fillId="0" borderId="3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right"/>
    </xf>
    <xf numFmtId="0" fontId="5" fillId="0" borderId="10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5" fillId="2" borderId="8" xfId="0" applyNumberFormat="1" applyFont="1" applyFill="1" applyBorder="1" applyProtection="1">
      <protection locked="0"/>
    </xf>
    <xf numFmtId="164" fontId="5" fillId="2" borderId="8" xfId="0" applyNumberFormat="1" applyFont="1" applyFill="1" applyBorder="1" applyProtection="1">
      <protection hidden="1"/>
    </xf>
    <xf numFmtId="164" fontId="10" fillId="0" borderId="0" xfId="0" applyNumberFormat="1" applyFont="1" applyFill="1" applyBorder="1"/>
    <xf numFmtId="164" fontId="10" fillId="0" borderId="0" xfId="0" applyNumberFormat="1" applyFont="1" applyBorder="1"/>
    <xf numFmtId="20" fontId="5" fillId="3" borderId="12" xfId="0" applyNumberFormat="1" applyFont="1" applyFill="1" applyBorder="1" applyProtection="1"/>
    <xf numFmtId="20" fontId="5" fillId="4" borderId="12" xfId="0" applyNumberFormat="1" applyFont="1" applyFill="1" applyBorder="1" applyProtection="1">
      <protection hidden="1"/>
    </xf>
    <xf numFmtId="18" fontId="5" fillId="3" borderId="12" xfId="0" applyNumberFormat="1" applyFont="1" applyFill="1" applyBorder="1" applyProtection="1"/>
    <xf numFmtId="18" fontId="5" fillId="4" borderId="12" xfId="0" applyNumberFormat="1" applyFont="1" applyFill="1" applyBorder="1" applyProtection="1">
      <protection hidden="1"/>
    </xf>
    <xf numFmtId="18" fontId="5" fillId="5" borderId="12" xfId="0" applyNumberFormat="1" applyFont="1" applyFill="1" applyBorder="1" applyProtection="1"/>
    <xf numFmtId="18" fontId="5" fillId="6" borderId="12" xfId="0" applyNumberFormat="1" applyFont="1" applyFill="1" applyBorder="1" applyProtection="1"/>
    <xf numFmtId="18" fontId="5" fillId="7" borderId="12" xfId="0" applyNumberFormat="1" applyFont="1" applyFill="1" applyBorder="1" applyProtection="1"/>
    <xf numFmtId="18" fontId="12" fillId="4" borderId="12" xfId="0" applyNumberFormat="1" applyFont="1" applyFill="1" applyBorder="1" applyProtection="1">
      <protection hidden="1"/>
    </xf>
    <xf numFmtId="18" fontId="13" fillId="0" borderId="0" xfId="0" applyNumberFormat="1" applyFont="1" applyFill="1" applyBorder="1"/>
    <xf numFmtId="18" fontId="13" fillId="0" borderId="0" xfId="0" applyNumberFormat="1" applyFont="1" applyBorder="1"/>
    <xf numFmtId="18" fontId="2" fillId="3" borderId="10" xfId="0" applyNumberFormat="1" applyFont="1" applyFill="1" applyBorder="1" applyProtection="1">
      <protection locked="0"/>
    </xf>
    <xf numFmtId="165" fontId="2" fillId="4" borderId="10" xfId="0" applyNumberFormat="1" applyFont="1" applyFill="1" applyBorder="1" applyProtection="1">
      <protection hidden="1"/>
    </xf>
    <xf numFmtId="18" fontId="2" fillId="5" borderId="10" xfId="0" applyNumberFormat="1" applyFont="1" applyFill="1" applyBorder="1" applyProtection="1">
      <protection locked="0"/>
    </xf>
    <xf numFmtId="18" fontId="2" fillId="6" borderId="10" xfId="0" applyNumberFormat="1" applyFont="1" applyFill="1" applyBorder="1" applyProtection="1">
      <protection locked="0"/>
    </xf>
    <xf numFmtId="18" fontId="2" fillId="7" borderId="10" xfId="0" applyNumberFormat="1" applyFont="1" applyFill="1" applyBorder="1" applyProtection="1">
      <protection locked="0"/>
    </xf>
    <xf numFmtId="0" fontId="14" fillId="0" borderId="0" xfId="0" applyFont="1" applyFill="1" applyBorder="1"/>
    <xf numFmtId="0" fontId="14" fillId="0" borderId="0" xfId="0" applyFont="1" applyBorder="1"/>
    <xf numFmtId="18" fontId="5" fillId="9" borderId="11" xfId="0" applyNumberFormat="1" applyFont="1" applyFill="1" applyBorder="1" applyAlignment="1" applyProtection="1">
      <alignment horizontal="left"/>
      <protection hidden="1"/>
    </xf>
    <xf numFmtId="18" fontId="5" fillId="9" borderId="9" xfId="0" applyNumberFormat="1" applyFont="1" applyFill="1" applyBorder="1" applyAlignment="1" applyProtection="1">
      <alignment horizontal="center"/>
      <protection hidden="1"/>
    </xf>
    <xf numFmtId="165" fontId="5" fillId="9" borderId="13" xfId="0" applyNumberFormat="1" applyFont="1" applyFill="1" applyBorder="1" applyProtection="1">
      <protection hidden="1"/>
    </xf>
    <xf numFmtId="165" fontId="5" fillId="4" borderId="13" xfId="0" applyNumberFormat="1" applyFont="1" applyFill="1" applyBorder="1" applyProtection="1">
      <protection hidden="1"/>
    </xf>
    <xf numFmtId="165" fontId="12" fillId="9" borderId="13" xfId="0" applyNumberFormat="1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13" fillId="0" borderId="0" xfId="0" applyFont="1" applyBorder="1" applyProtection="1">
      <protection hidden="1"/>
    </xf>
    <xf numFmtId="165" fontId="2" fillId="10" borderId="4" xfId="0" applyNumberFormat="1" applyFont="1" applyFill="1" applyBorder="1" applyProtection="1"/>
    <xf numFmtId="165" fontId="2" fillId="4" borderId="4" xfId="0" quotePrefix="1" applyNumberFormat="1" applyFont="1" applyFill="1" applyBorder="1" applyProtection="1">
      <protection hidden="1"/>
    </xf>
    <xf numFmtId="165" fontId="2" fillId="4" borderId="9" xfId="0" quotePrefix="1" applyNumberFormat="1" applyFont="1" applyFill="1" applyBorder="1" applyProtection="1">
      <protection hidden="1"/>
    </xf>
    <xf numFmtId="0" fontId="14" fillId="10" borderId="0" xfId="0" applyFont="1" applyFill="1" applyBorder="1"/>
    <xf numFmtId="2" fontId="5" fillId="4" borderId="17" xfId="0" quotePrefix="1" applyNumberFormat="1" applyFont="1" applyFill="1" applyBorder="1" applyProtection="1">
      <protection hidden="1"/>
    </xf>
    <xf numFmtId="2" fontId="5" fillId="4" borderId="9" xfId="0" quotePrefix="1" applyNumberFormat="1" applyFont="1" applyFill="1" applyBorder="1" applyProtection="1">
      <protection hidden="1"/>
    </xf>
    <xf numFmtId="2" fontId="5" fillId="12" borderId="0" xfId="0" quotePrefix="1" applyNumberFormat="1" applyFont="1" applyFill="1" applyBorder="1" applyAlignment="1">
      <alignment horizontal="right"/>
    </xf>
    <xf numFmtId="2" fontId="0" fillId="12" borderId="0" xfId="0" applyNumberFormat="1" applyFill="1" applyBorder="1" applyProtection="1">
      <protection hidden="1"/>
    </xf>
    <xf numFmtId="0" fontId="0" fillId="0" borderId="0" xfId="0" applyProtection="1">
      <protection hidden="1"/>
    </xf>
    <xf numFmtId="2" fontId="5" fillId="11" borderId="10" xfId="0" quotePrefix="1" applyNumberFormat="1" applyFont="1" applyFill="1" applyBorder="1" applyAlignment="1">
      <alignment horizontal="right"/>
    </xf>
    <xf numFmtId="2" fontId="0" fillId="12" borderId="0" xfId="0" applyNumberFormat="1" applyFill="1" applyProtection="1">
      <protection hidden="1"/>
    </xf>
    <xf numFmtId="2" fontId="5" fillId="12" borderId="10" xfId="0" quotePrefix="1" applyNumberFormat="1" applyFont="1" applyFill="1" applyBorder="1" applyAlignment="1">
      <alignment horizontal="right"/>
    </xf>
    <xf numFmtId="0" fontId="5" fillId="12" borderId="18" xfId="0" applyFont="1" applyFill="1" applyBorder="1" applyAlignment="1">
      <alignment horizontal="right"/>
    </xf>
    <xf numFmtId="2" fontId="0" fillId="4" borderId="0" xfId="0" applyNumberFormat="1" applyFill="1" applyProtection="1">
      <protection hidden="1"/>
    </xf>
    <xf numFmtId="2" fontId="5" fillId="12" borderId="18" xfId="0" quotePrefix="1" applyNumberFormat="1" applyFont="1" applyFill="1" applyBorder="1" applyAlignment="1">
      <alignment horizontal="right"/>
    </xf>
    <xf numFmtId="2" fontId="5" fillId="11" borderId="18" xfId="0" quotePrefix="1" applyNumberFormat="1" applyFont="1" applyFill="1" applyBorder="1" applyAlignment="1">
      <alignment horizontal="right"/>
    </xf>
    <xf numFmtId="2" fontId="0" fillId="4" borderId="9" xfId="0" applyNumberFormat="1" applyFill="1" applyBorder="1" applyProtection="1">
      <protection hidden="1"/>
    </xf>
    <xf numFmtId="2" fontId="0" fillId="0" borderId="0" xfId="0" applyNumberFormat="1" applyProtection="1">
      <protection hidden="1"/>
    </xf>
    <xf numFmtId="20" fontId="5" fillId="3" borderId="8" xfId="0" applyNumberFormat="1" applyFont="1" applyFill="1" applyBorder="1" applyProtection="1"/>
    <xf numFmtId="20" fontId="5" fillId="4" borderId="8" xfId="0" applyNumberFormat="1" applyFont="1" applyFill="1" applyBorder="1" applyProtection="1">
      <protection hidden="1"/>
    </xf>
    <xf numFmtId="18" fontId="5" fillId="3" borderId="8" xfId="0" applyNumberFormat="1" applyFont="1" applyFill="1" applyBorder="1" applyProtection="1"/>
    <xf numFmtId="18" fontId="5" fillId="4" borderId="8" xfId="0" applyNumberFormat="1" applyFont="1" applyFill="1" applyBorder="1" applyProtection="1">
      <protection hidden="1"/>
    </xf>
    <xf numFmtId="18" fontId="5" fillId="3" borderId="10" xfId="0" applyNumberFormat="1" applyFont="1" applyFill="1" applyBorder="1" applyProtection="1"/>
    <xf numFmtId="18" fontId="5" fillId="5" borderId="8" xfId="0" applyNumberFormat="1" applyFont="1" applyFill="1" applyBorder="1" applyProtection="1"/>
    <xf numFmtId="18" fontId="5" fillId="5" borderId="10" xfId="0" applyNumberFormat="1" applyFont="1" applyFill="1" applyBorder="1" applyProtection="1"/>
    <xf numFmtId="18" fontId="5" fillId="6" borderId="8" xfId="0" applyNumberFormat="1" applyFont="1" applyFill="1" applyBorder="1" applyProtection="1"/>
    <xf numFmtId="18" fontId="5" fillId="6" borderId="10" xfId="0" applyNumberFormat="1" applyFont="1" applyFill="1" applyBorder="1" applyProtection="1"/>
    <xf numFmtId="18" fontId="5" fillId="7" borderId="10" xfId="0" applyNumberFormat="1" applyFont="1" applyFill="1" applyBorder="1" applyProtection="1"/>
    <xf numFmtId="18" fontId="2" fillId="3" borderId="18" xfId="0" applyNumberFormat="1" applyFont="1" applyFill="1" applyBorder="1" applyProtection="1">
      <protection locked="0"/>
    </xf>
    <xf numFmtId="165" fontId="2" fillId="4" borderId="18" xfId="0" applyNumberFormat="1" applyFont="1" applyFill="1" applyBorder="1" applyProtection="1">
      <protection hidden="1"/>
    </xf>
    <xf numFmtId="166" fontId="19" fillId="0" borderId="0" xfId="0" applyNumberFormat="1" applyFont="1"/>
    <xf numFmtId="2" fontId="19" fillId="0" borderId="0" xfId="0" applyNumberFormat="1" applyFont="1"/>
    <xf numFmtId="0" fontId="19" fillId="0" borderId="0" xfId="0" applyFont="1"/>
    <xf numFmtId="2" fontId="19" fillId="4" borderId="0" xfId="0" applyNumberFormat="1" applyFont="1" applyFill="1"/>
    <xf numFmtId="0" fontId="19" fillId="0" borderId="0" xfId="0" applyFont="1" applyProtection="1">
      <protection hidden="1"/>
    </xf>
    <xf numFmtId="2" fontId="0" fillId="0" borderId="0" xfId="0" applyNumberFormat="1"/>
    <xf numFmtId="166" fontId="20" fillId="0" borderId="0" xfId="0" applyNumberFormat="1" applyFont="1" applyFill="1" applyBorder="1"/>
    <xf numFmtId="0" fontId="17" fillId="0" borderId="8" xfId="0" applyFont="1" applyBorder="1"/>
    <xf numFmtId="0" fontId="21" fillId="0" borderId="0" xfId="0" applyFont="1"/>
    <xf numFmtId="166" fontId="22" fillId="0" borderId="8" xfId="0" applyNumberFormat="1" applyFont="1" applyFill="1" applyBorder="1" applyAlignment="1" applyProtection="1">
      <alignment horizontal="center"/>
      <protection hidden="1"/>
    </xf>
    <xf numFmtId="2" fontId="0" fillId="0" borderId="8" xfId="0" applyNumberFormat="1" applyBorder="1" applyProtection="1">
      <protection hidden="1"/>
    </xf>
    <xf numFmtId="0" fontId="23" fillId="0" borderId="0" xfId="0" applyFont="1" applyBorder="1" applyAlignment="1" applyProtection="1">
      <alignment vertical="top" wrapText="1"/>
    </xf>
    <xf numFmtId="0" fontId="23" fillId="0" borderId="6" xfId="0" applyFont="1" applyBorder="1" applyAlignment="1" applyProtection="1">
      <alignment vertical="top" wrapText="1"/>
    </xf>
    <xf numFmtId="0" fontId="2" fillId="0" borderId="6" xfId="0" applyFont="1" applyBorder="1" applyProtection="1"/>
    <xf numFmtId="0" fontId="2" fillId="0" borderId="22" xfId="0" applyFont="1" applyBorder="1" applyProtection="1"/>
    <xf numFmtId="0" fontId="2" fillId="0" borderId="23" xfId="0" applyFont="1" applyBorder="1" applyProtection="1"/>
    <xf numFmtId="0" fontId="24" fillId="0" borderId="6" xfId="0" applyFont="1" applyBorder="1" applyProtection="1"/>
    <xf numFmtId="0" fontId="24" fillId="0" borderId="0" xfId="0" applyFont="1" applyBorder="1" applyProtection="1"/>
    <xf numFmtId="0" fontId="25" fillId="0" borderId="0" xfId="0" applyFont="1"/>
    <xf numFmtId="2" fontId="5" fillId="9" borderId="17" xfId="0" quotePrefix="1" applyNumberFormat="1" applyFont="1" applyFill="1" applyBorder="1" applyProtection="1">
      <protection hidden="1"/>
    </xf>
    <xf numFmtId="2" fontId="5" fillId="9" borderId="15" xfId="0" quotePrefix="1" applyNumberFormat="1" applyFont="1" applyFill="1" applyBorder="1" applyAlignment="1" applyProtection="1">
      <alignment horizontal="right"/>
      <protection hidden="1"/>
    </xf>
    <xf numFmtId="2" fontId="5" fillId="9" borderId="17" xfId="0" quotePrefix="1" applyNumberFormat="1" applyFont="1" applyFill="1" applyBorder="1" applyAlignment="1" applyProtection="1">
      <alignment horizontal="right"/>
      <protection hidden="1"/>
    </xf>
    <xf numFmtId="2" fontId="5" fillId="5" borderId="17" xfId="0" quotePrefix="1" applyNumberFormat="1" applyFont="1" applyFill="1" applyBorder="1" applyAlignment="1" applyProtection="1">
      <alignment horizontal="right"/>
      <protection hidden="1"/>
    </xf>
    <xf numFmtId="2" fontId="5" fillId="6" borderId="17" xfId="0" quotePrefix="1" applyNumberFormat="1" applyFont="1" applyFill="1" applyBorder="1" applyAlignment="1" applyProtection="1">
      <alignment horizontal="right"/>
      <protection hidden="1"/>
    </xf>
    <xf numFmtId="2" fontId="5" fillId="7" borderId="16" xfId="0" quotePrefix="1" applyNumberFormat="1" applyFont="1" applyFill="1" applyBorder="1" applyAlignment="1" applyProtection="1">
      <alignment horizontal="right"/>
      <protection hidden="1"/>
    </xf>
    <xf numFmtId="166" fontId="18" fillId="3" borderId="15" xfId="0" applyNumberFormat="1" applyFont="1" applyFill="1" applyBorder="1" applyAlignment="1" applyProtection="1">
      <alignment horizontal="center"/>
      <protection hidden="1"/>
    </xf>
    <xf numFmtId="166" fontId="18" fillId="3" borderId="17" xfId="0" applyNumberFormat="1" applyFont="1" applyFill="1" applyBorder="1" applyAlignment="1" applyProtection="1">
      <alignment horizontal="center"/>
      <protection hidden="1"/>
    </xf>
    <xf numFmtId="166" fontId="18" fillId="5" borderId="17" xfId="0" applyNumberFormat="1" applyFont="1" applyFill="1" applyBorder="1" applyAlignment="1" applyProtection="1">
      <alignment horizontal="center"/>
      <protection hidden="1"/>
    </xf>
    <xf numFmtId="166" fontId="18" fillId="6" borderId="17" xfId="0" applyNumberFormat="1" applyFont="1" applyFill="1" applyBorder="1" applyAlignment="1" applyProtection="1">
      <alignment horizontal="center"/>
      <protection hidden="1"/>
    </xf>
    <xf numFmtId="166" fontId="18" fillId="7" borderId="16" xfId="0" applyNumberFormat="1" applyFont="1" applyFill="1" applyBorder="1" applyAlignment="1" applyProtection="1">
      <alignment horizontal="center"/>
      <protection hidden="1"/>
    </xf>
    <xf numFmtId="166" fontId="18" fillId="7" borderId="19" xfId="0" applyNumberFormat="1" applyFont="1" applyFill="1" applyBorder="1" applyProtection="1">
      <protection hidden="1"/>
    </xf>
    <xf numFmtId="166" fontId="18" fillId="6" borderId="19" xfId="0" applyNumberFormat="1" applyFont="1" applyFill="1" applyBorder="1" applyAlignment="1" applyProtection="1">
      <alignment horizontal="center"/>
      <protection hidden="1"/>
    </xf>
    <xf numFmtId="166" fontId="18" fillId="5" borderId="19" xfId="0" applyNumberFormat="1" applyFont="1" applyFill="1" applyBorder="1" applyAlignment="1" applyProtection="1">
      <alignment horizontal="center"/>
      <protection hidden="1"/>
    </xf>
    <xf numFmtId="166" fontId="18" fillId="3" borderId="19" xfId="0" applyNumberFormat="1" applyFont="1" applyFill="1" applyBorder="1" applyAlignment="1" applyProtection="1">
      <alignment horizontal="center"/>
      <protection hidden="1"/>
    </xf>
    <xf numFmtId="166" fontId="5" fillId="3" borderId="19" xfId="0" applyNumberFormat="1" applyFont="1" applyFill="1" applyBorder="1" applyAlignment="1" applyProtection="1">
      <alignment horizontal="right"/>
      <protection hidden="1"/>
    </xf>
    <xf numFmtId="166" fontId="5" fillId="5" borderId="19" xfId="0" applyNumberFormat="1" applyFont="1" applyFill="1" applyBorder="1" applyAlignment="1" applyProtection="1">
      <alignment horizontal="right"/>
      <protection hidden="1"/>
    </xf>
    <xf numFmtId="0" fontId="5" fillId="6" borderId="19" xfId="0" applyFont="1" applyFill="1" applyBorder="1" applyAlignment="1" applyProtection="1">
      <alignment horizontal="right"/>
      <protection hidden="1"/>
    </xf>
    <xf numFmtId="166" fontId="5" fillId="7" borderId="19" xfId="0" applyNumberFormat="1" applyFont="1" applyFill="1" applyBorder="1" applyAlignment="1" applyProtection="1">
      <alignment horizontal="right"/>
      <protection hidden="1"/>
    </xf>
    <xf numFmtId="18" fontId="19" fillId="5" borderId="10" xfId="0" applyNumberFormat="1" applyFont="1" applyFill="1" applyBorder="1" applyProtection="1">
      <protection locked="0"/>
    </xf>
    <xf numFmtId="18" fontId="19" fillId="5" borderId="18" xfId="0" applyNumberFormat="1" applyFont="1" applyFill="1" applyBorder="1" applyProtection="1">
      <protection locked="0"/>
    </xf>
    <xf numFmtId="18" fontId="19" fillId="6" borderId="10" xfId="0" applyNumberFormat="1" applyFont="1" applyFill="1" applyBorder="1" applyProtection="1">
      <protection locked="0"/>
    </xf>
    <xf numFmtId="18" fontId="19" fillId="6" borderId="18" xfId="0" applyNumberFormat="1" applyFont="1" applyFill="1" applyBorder="1" applyProtection="1">
      <protection locked="0"/>
    </xf>
    <xf numFmtId="18" fontId="19" fillId="7" borderId="10" xfId="0" applyNumberFormat="1" applyFont="1" applyFill="1" applyBorder="1" applyProtection="1">
      <protection locked="0"/>
    </xf>
    <xf numFmtId="18" fontId="19" fillId="7" borderId="18" xfId="0" applyNumberFormat="1" applyFont="1" applyFill="1" applyBorder="1" applyProtection="1">
      <protection locked="0"/>
    </xf>
    <xf numFmtId="166" fontId="21" fillId="0" borderId="8" xfId="0" applyNumberFormat="1" applyFont="1" applyBorder="1" applyAlignment="1" applyProtection="1">
      <alignment horizontal="left"/>
      <protection hidden="1"/>
    </xf>
    <xf numFmtId="0" fontId="21" fillId="0" borderId="8" xfId="0" applyFont="1" applyBorder="1" applyAlignment="1" applyProtection="1">
      <alignment horizontal="left"/>
      <protection hidden="1"/>
    </xf>
    <xf numFmtId="0" fontId="3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right"/>
    </xf>
    <xf numFmtId="14" fontId="2" fillId="0" borderId="3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164" fontId="5" fillId="2" borderId="11" xfId="0" applyNumberFormat="1" applyFont="1" applyFill="1" applyBorder="1" applyAlignment="1" applyProtection="1">
      <alignment horizontal="center"/>
    </xf>
    <xf numFmtId="164" fontId="5" fillId="2" borderId="9" xfId="0" applyNumberFormat="1" applyFont="1" applyFill="1" applyBorder="1" applyAlignment="1" applyProtection="1">
      <alignment horizontal="center"/>
    </xf>
    <xf numFmtId="18" fontId="11" fillId="0" borderId="1" xfId="0" applyNumberFormat="1" applyFont="1" applyBorder="1" applyAlignment="1" applyProtection="1">
      <alignment horizontal="center"/>
    </xf>
    <xf numFmtId="18" fontId="11" fillId="0" borderId="4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18" fontId="7" fillId="8" borderId="11" xfId="0" applyNumberFormat="1" applyFont="1" applyFill="1" applyBorder="1" applyAlignment="1" applyProtection="1">
      <alignment horizontal="center"/>
    </xf>
    <xf numFmtId="18" fontId="7" fillId="8" borderId="9" xfId="0" applyNumberFormat="1" applyFont="1" applyFill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23" fillId="0" borderId="6" xfId="0" applyFont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left" vertical="top" wrapText="1"/>
    </xf>
    <xf numFmtId="0" fontId="23" fillId="0" borderId="6" xfId="0" applyFont="1" applyBorder="1" applyAlignment="1" applyProtection="1">
      <alignment vertical="top" wrapText="1"/>
    </xf>
    <xf numFmtId="0" fontId="23" fillId="0" borderId="0" xfId="0" applyFont="1" applyBorder="1" applyAlignment="1" applyProtection="1">
      <alignment vertical="top" wrapText="1"/>
    </xf>
    <xf numFmtId="18" fontId="15" fillId="8" borderId="11" xfId="0" applyNumberFormat="1" applyFont="1" applyFill="1" applyBorder="1" applyAlignment="1" applyProtection="1">
      <alignment horizontal="center"/>
    </xf>
    <xf numFmtId="18" fontId="15" fillId="8" borderId="9" xfId="0" applyNumberFormat="1" applyFont="1" applyFill="1" applyBorder="1" applyAlignment="1" applyProtection="1">
      <alignment horizontal="center"/>
    </xf>
    <xf numFmtId="0" fontId="5" fillId="10" borderId="14" xfId="0" applyFont="1" applyFill="1" applyBorder="1" applyAlignment="1" applyProtection="1">
      <alignment horizontal="center"/>
    </xf>
    <xf numFmtId="0" fontId="15" fillId="0" borderId="15" xfId="0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center"/>
    </xf>
    <xf numFmtId="18" fontId="16" fillId="0" borderId="1" xfId="0" applyNumberFormat="1" applyFont="1" applyBorder="1" applyAlignment="1" applyProtection="1">
      <alignment horizontal="center"/>
    </xf>
    <xf numFmtId="18" fontId="16" fillId="0" borderId="4" xfId="0" applyNumberFormat="1" applyFont="1" applyBorder="1" applyAlignment="1" applyProtection="1">
      <alignment horizontal="center"/>
    </xf>
    <xf numFmtId="0" fontId="17" fillId="0" borderId="1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190500</xdr:colOff>
      <xdr:row>31</xdr:row>
      <xdr:rowOff>111125</xdr:rowOff>
    </xdr:from>
    <xdr:to>
      <xdr:col>44</xdr:col>
      <xdr:colOff>857250</xdr:colOff>
      <xdr:row>42</xdr:row>
      <xdr:rowOff>9525</xdr:rowOff>
    </xdr:to>
    <xdr:sp macro="" textlink="">
      <xdr:nvSpPr>
        <xdr:cNvPr id="2" name="TextBox 1"/>
        <xdr:cNvSpPr txBox="1"/>
      </xdr:nvSpPr>
      <xdr:spPr>
        <a:xfrm>
          <a:off x="13315950" y="11322050"/>
          <a:ext cx="9810750" cy="43084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Comments:</a:t>
          </a:r>
        </a:p>
        <a:p>
          <a:endParaRPr lang="en-US" sz="1600"/>
        </a:p>
        <a:p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97"/>
  <sheetViews>
    <sheetView tabSelected="1" zoomScale="60" zoomScaleNormal="60" workbookViewId="0">
      <selection activeCell="S30" sqref="S30"/>
    </sheetView>
  </sheetViews>
  <sheetFormatPr defaultRowHeight="15" x14ac:dyDescent="0.25"/>
  <cols>
    <col min="1" max="1" width="36.85546875" bestFit="1" customWidth="1"/>
    <col min="2" max="2" width="13.42578125" customWidth="1"/>
    <col min="3" max="3" width="13.7109375" customWidth="1"/>
    <col min="4" max="4" width="12.5703125" hidden="1" customWidth="1"/>
    <col min="5" max="5" width="13.7109375" customWidth="1"/>
    <col min="6" max="6" width="11.5703125" hidden="1" customWidth="1"/>
    <col min="7" max="7" width="13.7109375" customWidth="1"/>
    <col min="8" max="8" width="10.5703125" hidden="1" customWidth="1"/>
    <col min="9" max="9" width="13.7109375" customWidth="1"/>
    <col min="10" max="10" width="10.5703125" hidden="1" customWidth="1"/>
    <col min="11" max="11" width="13.7109375" customWidth="1"/>
    <col min="12" max="12" width="10.5703125" hidden="1" customWidth="1"/>
    <col min="13" max="13" width="13.7109375" customWidth="1"/>
    <col min="14" max="14" width="12.28515625" hidden="1" customWidth="1"/>
    <col min="15" max="15" width="13.7109375" customWidth="1"/>
    <col min="16" max="16" width="10.5703125" hidden="1" customWidth="1"/>
    <col min="17" max="17" width="13.7109375" customWidth="1"/>
    <col min="18" max="18" width="10.5703125" hidden="1" customWidth="1"/>
    <col min="19" max="19" width="13.7109375" customWidth="1"/>
    <col min="20" max="20" width="15.140625" hidden="1" customWidth="1"/>
    <col min="21" max="21" width="13.7109375" customWidth="1"/>
    <col min="22" max="22" width="10.5703125" hidden="1" customWidth="1"/>
    <col min="23" max="23" width="13.7109375" customWidth="1"/>
    <col min="24" max="24" width="10.5703125" hidden="1" customWidth="1"/>
    <col min="25" max="25" width="13.7109375" customWidth="1"/>
    <col min="26" max="26" width="9.140625" hidden="1" customWidth="1"/>
    <col min="27" max="27" width="13.7109375" customWidth="1"/>
    <col min="28" max="28" width="13.140625" hidden="1" customWidth="1"/>
    <col min="29" max="29" width="13.7109375" customWidth="1"/>
    <col min="30" max="30" width="9.140625" hidden="1" customWidth="1"/>
    <col min="31" max="31" width="13.7109375" customWidth="1"/>
    <col min="32" max="32" width="10" hidden="1" customWidth="1"/>
    <col min="33" max="33" width="13.7109375" customWidth="1"/>
    <col min="34" max="34" width="9.140625" hidden="1" customWidth="1"/>
    <col min="35" max="35" width="13.7109375" customWidth="1"/>
    <col min="36" max="36" width="9.140625" hidden="1" customWidth="1"/>
    <col min="37" max="37" width="13.7109375" customWidth="1"/>
    <col min="38" max="38" width="9.140625" hidden="1" customWidth="1"/>
    <col min="39" max="39" width="13.7109375" customWidth="1"/>
    <col min="40" max="40" width="9.140625" hidden="1" customWidth="1"/>
    <col min="41" max="41" width="13.7109375" customWidth="1"/>
    <col min="42" max="42" width="9.140625" hidden="1" customWidth="1"/>
    <col min="43" max="43" width="13.7109375" customWidth="1"/>
    <col min="44" max="44" width="9.140625" hidden="1" customWidth="1"/>
    <col min="45" max="45" width="13.7109375" customWidth="1"/>
    <col min="46" max="46" width="9.140625" hidden="1" customWidth="1"/>
  </cols>
  <sheetData>
    <row r="1" spans="1:149" s="12" customFormat="1" ht="33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9" t="s">
        <v>1</v>
      </c>
      <c r="P1" s="139"/>
      <c r="Q1" s="139"/>
      <c r="R1" s="139"/>
      <c r="S1" s="139"/>
      <c r="T1" s="139"/>
      <c r="U1" s="139"/>
      <c r="V1" s="3"/>
      <c r="W1" s="4"/>
      <c r="X1" s="4"/>
      <c r="Y1" s="2"/>
      <c r="Z1" s="2"/>
      <c r="AA1" s="2"/>
      <c r="AB1" s="2"/>
      <c r="AC1" s="2"/>
      <c r="AD1" s="2"/>
      <c r="AE1" s="140" t="s">
        <v>2</v>
      </c>
      <c r="AF1" s="140"/>
      <c r="AG1" s="140"/>
      <c r="AH1" s="140"/>
      <c r="AI1" s="140"/>
      <c r="AJ1" s="5"/>
      <c r="AK1" s="6" t="s">
        <v>3</v>
      </c>
      <c r="AL1" s="7"/>
      <c r="AM1" s="141"/>
      <c r="AN1" s="141"/>
      <c r="AO1" s="141"/>
      <c r="AP1" s="141"/>
      <c r="AQ1" s="141"/>
      <c r="AR1" s="8"/>
      <c r="AS1" s="9"/>
      <c r="AT1" s="10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</row>
    <row r="2" spans="1:149" s="18" customFormat="1" ht="24" customHeight="1" x14ac:dyDescent="0.35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2" t="s">
        <v>4</v>
      </c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"/>
      <c r="AA2" s="15"/>
      <c r="AB2" s="15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6"/>
      <c r="AT2" s="13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</row>
    <row r="3" spans="1:149" s="12" customFormat="1" ht="33" customHeight="1" x14ac:dyDescent="0.25">
      <c r="A3" s="143" t="s">
        <v>5</v>
      </c>
      <c r="B3" s="144"/>
      <c r="C3" s="145"/>
      <c r="D3" s="145"/>
      <c r="E3" s="145"/>
      <c r="F3" s="145"/>
      <c r="G3" s="145"/>
      <c r="H3" s="145"/>
      <c r="I3" s="145"/>
      <c r="J3" s="19"/>
      <c r="K3" s="146" t="s">
        <v>6</v>
      </c>
      <c r="L3" s="146"/>
      <c r="M3" s="146"/>
      <c r="N3" s="146"/>
      <c r="O3" s="146"/>
      <c r="P3" s="20"/>
      <c r="Q3" s="147"/>
      <c r="R3" s="147"/>
      <c r="S3" s="147"/>
      <c r="T3" s="147"/>
      <c r="U3" s="147"/>
      <c r="V3" s="21"/>
      <c r="W3" s="22" t="s">
        <v>7</v>
      </c>
      <c r="X3" s="20"/>
      <c r="Y3" s="147"/>
      <c r="Z3" s="147"/>
      <c r="AA3" s="147"/>
      <c r="AB3" s="147"/>
      <c r="AC3" s="147"/>
      <c r="AD3" s="21"/>
      <c r="AE3" s="146" t="s">
        <v>8</v>
      </c>
      <c r="AF3" s="146"/>
      <c r="AG3" s="146"/>
      <c r="AH3" s="20"/>
      <c r="AI3" s="147"/>
      <c r="AJ3" s="147"/>
      <c r="AK3" s="147"/>
      <c r="AL3" s="147"/>
      <c r="AM3" s="147"/>
      <c r="AN3" s="147"/>
      <c r="AO3" s="147"/>
      <c r="AP3" s="21"/>
      <c r="AQ3" s="10"/>
      <c r="AR3" s="10"/>
      <c r="AS3" s="23"/>
      <c r="AT3" s="10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</row>
    <row r="4" spans="1:149" s="12" customFormat="1" ht="15.75" customHeight="1" x14ac:dyDescent="0.25">
      <c r="A4" s="155" t="s">
        <v>41</v>
      </c>
      <c r="B4" s="156"/>
      <c r="C4" s="24"/>
      <c r="D4" s="24"/>
      <c r="E4" s="25"/>
      <c r="F4" s="25"/>
      <c r="G4" s="25"/>
      <c r="H4" s="25"/>
      <c r="I4" s="26"/>
      <c r="J4" s="27"/>
      <c r="K4" s="28"/>
      <c r="L4" s="28"/>
      <c r="M4" s="28"/>
      <c r="N4" s="28"/>
      <c r="O4" s="28"/>
      <c r="P4" s="20"/>
      <c r="Q4" s="21"/>
      <c r="R4" s="21"/>
      <c r="S4" s="21"/>
      <c r="T4" s="21"/>
      <c r="U4" s="21"/>
      <c r="V4" s="21"/>
      <c r="W4" s="20"/>
      <c r="X4" s="20"/>
      <c r="Y4" s="21"/>
      <c r="Z4" s="21"/>
      <c r="AA4" s="21"/>
      <c r="AB4" s="21"/>
      <c r="AC4" s="21"/>
      <c r="AD4" s="21"/>
      <c r="AE4" s="20"/>
      <c r="AF4" s="20"/>
      <c r="AG4" s="20"/>
      <c r="AH4" s="20"/>
      <c r="AI4" s="21"/>
      <c r="AJ4" s="21"/>
      <c r="AK4" s="21"/>
      <c r="AL4" s="21"/>
      <c r="AM4" s="21"/>
      <c r="AN4" s="21"/>
      <c r="AO4" s="21"/>
      <c r="AP4" s="21"/>
      <c r="AQ4" s="10"/>
      <c r="AR4" s="10"/>
      <c r="AS4" s="23"/>
      <c r="AT4" s="10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</row>
    <row r="5" spans="1:149" s="12" customFormat="1" ht="33" customHeight="1" x14ac:dyDescent="0.25">
      <c r="A5" s="157"/>
      <c r="B5" s="158"/>
      <c r="C5" s="178"/>
      <c r="D5" s="29"/>
      <c r="E5" s="178"/>
      <c r="F5" s="29"/>
      <c r="G5" s="178"/>
      <c r="H5" s="29"/>
      <c r="I5" s="178"/>
      <c r="J5" s="29"/>
      <c r="K5" s="178"/>
      <c r="L5" s="29"/>
      <c r="M5" s="178"/>
      <c r="N5" s="30"/>
      <c r="O5" s="31"/>
      <c r="P5" s="30"/>
      <c r="Q5" s="31"/>
      <c r="R5" s="30"/>
      <c r="S5" s="31"/>
      <c r="T5" s="30"/>
      <c r="U5" s="31"/>
      <c r="V5" s="30"/>
      <c r="W5" s="31"/>
      <c r="X5" s="30"/>
      <c r="Y5" s="31"/>
      <c r="Z5" s="30"/>
      <c r="AA5" s="31"/>
      <c r="AB5" s="30"/>
      <c r="AC5" s="31"/>
      <c r="AD5" s="30"/>
      <c r="AE5" s="31"/>
      <c r="AF5" s="30"/>
      <c r="AG5" s="31"/>
      <c r="AH5" s="30"/>
      <c r="AI5" s="31"/>
      <c r="AJ5" s="30"/>
      <c r="AK5" s="31"/>
      <c r="AL5" s="30"/>
      <c r="AM5" s="31"/>
      <c r="AN5" s="30"/>
      <c r="AO5" s="31"/>
      <c r="AP5" s="30"/>
      <c r="AQ5" s="31"/>
      <c r="AR5" s="30"/>
      <c r="AS5" s="31"/>
      <c r="AT5" s="10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</row>
    <row r="6" spans="1:149" s="34" customFormat="1" ht="33" customHeight="1" x14ac:dyDescent="0.25">
      <c r="A6" s="149" t="s">
        <v>9</v>
      </c>
      <c r="B6" s="150"/>
      <c r="C6" s="31"/>
      <c r="D6" s="32"/>
      <c r="E6" s="31"/>
      <c r="F6" s="32"/>
      <c r="G6" s="31"/>
      <c r="H6" s="32"/>
      <c r="I6" s="31"/>
      <c r="J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</row>
    <row r="7" spans="1:149" s="38" customFormat="1" ht="33" customHeight="1" x14ac:dyDescent="0.25">
      <c r="A7" s="151" t="s">
        <v>10</v>
      </c>
      <c r="B7" s="152"/>
      <c r="C7" s="35"/>
      <c r="D7" s="36"/>
      <c r="E7" s="35"/>
      <c r="F7" s="36"/>
      <c r="G7" s="35"/>
      <c r="H7" s="36"/>
      <c r="I7" s="35"/>
      <c r="J7" s="36"/>
      <c r="K7" s="35"/>
      <c r="L7" s="36"/>
      <c r="M7" s="35"/>
      <c r="N7" s="36"/>
      <c r="O7" s="35"/>
      <c r="P7" s="36"/>
      <c r="Q7" s="35"/>
      <c r="R7" s="36"/>
      <c r="S7" s="35"/>
      <c r="T7" s="36"/>
      <c r="U7" s="35"/>
      <c r="V7" s="36"/>
      <c r="W7" s="35"/>
      <c r="X7" s="36"/>
      <c r="Y7" s="35"/>
      <c r="Z7" s="36"/>
      <c r="AA7" s="35"/>
      <c r="AB7" s="36"/>
      <c r="AC7" s="35"/>
      <c r="AD7" s="36"/>
      <c r="AE7" s="35"/>
      <c r="AF7" s="36"/>
      <c r="AG7" s="35"/>
      <c r="AH7" s="36"/>
      <c r="AI7" s="35"/>
      <c r="AJ7" s="36"/>
      <c r="AK7" s="35"/>
      <c r="AL7" s="36"/>
      <c r="AM7" s="35"/>
      <c r="AN7" s="36"/>
      <c r="AO7" s="35"/>
      <c r="AP7" s="36"/>
      <c r="AQ7" s="35"/>
      <c r="AR7" s="36"/>
      <c r="AS7" s="35"/>
      <c r="AT7" s="36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</row>
    <row r="8" spans="1:149" s="48" customFormat="1" ht="33" customHeight="1" thickBot="1" x14ac:dyDescent="0.45">
      <c r="A8" s="153" t="s">
        <v>11</v>
      </c>
      <c r="B8" s="154"/>
      <c r="C8" s="39" t="s">
        <v>12</v>
      </c>
      <c r="D8" s="40" t="s">
        <v>13</v>
      </c>
      <c r="E8" s="41" t="s">
        <v>14</v>
      </c>
      <c r="F8" s="42" t="s">
        <v>14</v>
      </c>
      <c r="G8" s="41" t="s">
        <v>15</v>
      </c>
      <c r="H8" s="42" t="s">
        <v>15</v>
      </c>
      <c r="I8" s="41" t="s">
        <v>16</v>
      </c>
      <c r="J8" s="42" t="s">
        <v>16</v>
      </c>
      <c r="K8" s="41" t="s">
        <v>17</v>
      </c>
      <c r="L8" s="42" t="s">
        <v>17</v>
      </c>
      <c r="M8" s="41" t="s">
        <v>18</v>
      </c>
      <c r="N8" s="42" t="s">
        <v>18</v>
      </c>
      <c r="O8" s="41" t="s">
        <v>19</v>
      </c>
      <c r="P8" s="42" t="s">
        <v>19</v>
      </c>
      <c r="Q8" s="43" t="s">
        <v>12</v>
      </c>
      <c r="R8" s="42" t="s">
        <v>12</v>
      </c>
      <c r="S8" s="43" t="s">
        <v>14</v>
      </c>
      <c r="T8" s="42" t="s">
        <v>14</v>
      </c>
      <c r="U8" s="43" t="s">
        <v>15</v>
      </c>
      <c r="V8" s="42" t="s">
        <v>15</v>
      </c>
      <c r="W8" s="43" t="s">
        <v>16</v>
      </c>
      <c r="X8" s="42" t="s">
        <v>16</v>
      </c>
      <c r="Y8" s="43" t="s">
        <v>17</v>
      </c>
      <c r="Z8" s="42" t="s">
        <v>20</v>
      </c>
      <c r="AA8" s="43" t="s">
        <v>18</v>
      </c>
      <c r="AB8" s="42" t="s">
        <v>18</v>
      </c>
      <c r="AC8" s="43" t="s">
        <v>19</v>
      </c>
      <c r="AD8" s="42" t="s">
        <v>19</v>
      </c>
      <c r="AE8" s="44" t="s">
        <v>12</v>
      </c>
      <c r="AF8" s="42" t="s">
        <v>12</v>
      </c>
      <c r="AG8" s="44" t="s">
        <v>14</v>
      </c>
      <c r="AH8" s="42" t="s">
        <v>14</v>
      </c>
      <c r="AI8" s="44" t="s">
        <v>15</v>
      </c>
      <c r="AJ8" s="42" t="s">
        <v>15</v>
      </c>
      <c r="AK8" s="44" t="s">
        <v>16</v>
      </c>
      <c r="AL8" s="42" t="s">
        <v>16</v>
      </c>
      <c r="AM8" s="44" t="s">
        <v>17</v>
      </c>
      <c r="AN8" s="42" t="s">
        <v>17</v>
      </c>
      <c r="AO8" s="44" t="s">
        <v>18</v>
      </c>
      <c r="AP8" s="42" t="s">
        <v>18</v>
      </c>
      <c r="AQ8" s="44" t="s">
        <v>19</v>
      </c>
      <c r="AR8" s="42" t="s">
        <v>19</v>
      </c>
      <c r="AS8" s="45" t="s">
        <v>12</v>
      </c>
      <c r="AT8" s="46" t="s">
        <v>12</v>
      </c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</row>
    <row r="9" spans="1:149" s="48" customFormat="1" ht="33" customHeight="1" x14ac:dyDescent="0.35">
      <c r="A9" s="159" t="s">
        <v>21</v>
      </c>
      <c r="B9" s="160"/>
      <c r="C9" s="49"/>
      <c r="D9" s="50">
        <f>C9</f>
        <v>0</v>
      </c>
      <c r="E9" s="49"/>
      <c r="F9" s="50">
        <f>E9</f>
        <v>0</v>
      </c>
      <c r="G9" s="49"/>
      <c r="H9" s="50">
        <f>G9</f>
        <v>0</v>
      </c>
      <c r="I9" s="49"/>
      <c r="J9" s="50">
        <f>I9</f>
        <v>0</v>
      </c>
      <c r="K9" s="49"/>
      <c r="L9" s="50">
        <f>K9</f>
        <v>0</v>
      </c>
      <c r="M9" s="49"/>
      <c r="N9" s="50">
        <f>M9</f>
        <v>0</v>
      </c>
      <c r="O9" s="49"/>
      <c r="P9" s="50">
        <f>O9</f>
        <v>0</v>
      </c>
      <c r="Q9" s="51"/>
      <c r="R9" s="50">
        <f>Q9</f>
        <v>0</v>
      </c>
      <c r="S9" s="51"/>
      <c r="T9" s="50">
        <f>S9</f>
        <v>0</v>
      </c>
      <c r="U9" s="51"/>
      <c r="V9" s="50">
        <f>U9</f>
        <v>0</v>
      </c>
      <c r="W9" s="51"/>
      <c r="X9" s="50">
        <f>W9</f>
        <v>0</v>
      </c>
      <c r="Y9" s="51"/>
      <c r="Z9" s="50">
        <f>Y9</f>
        <v>0</v>
      </c>
      <c r="AA9" s="51"/>
      <c r="AB9" s="50">
        <f>AA9</f>
        <v>0</v>
      </c>
      <c r="AC9" s="51"/>
      <c r="AD9" s="50">
        <f>AC9</f>
        <v>0</v>
      </c>
      <c r="AE9" s="52"/>
      <c r="AF9" s="50">
        <f>AE9</f>
        <v>0</v>
      </c>
      <c r="AG9" s="52"/>
      <c r="AH9" s="50">
        <f>AG9</f>
        <v>0</v>
      </c>
      <c r="AI9" s="52"/>
      <c r="AJ9" s="50">
        <f>AI9</f>
        <v>0</v>
      </c>
      <c r="AK9" s="52"/>
      <c r="AL9" s="50">
        <f>AK9</f>
        <v>0</v>
      </c>
      <c r="AM9" s="52"/>
      <c r="AN9" s="50">
        <f>AM9</f>
        <v>0</v>
      </c>
      <c r="AO9" s="52"/>
      <c r="AP9" s="50">
        <f>AO9</f>
        <v>0</v>
      </c>
      <c r="AQ9" s="52"/>
      <c r="AR9" s="50">
        <f>AQ9</f>
        <v>0</v>
      </c>
      <c r="AS9" s="53"/>
      <c r="AT9" s="50">
        <f>AS9</f>
        <v>0</v>
      </c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</row>
    <row r="10" spans="1:149" s="55" customFormat="1" ht="33" customHeight="1" x14ac:dyDescent="0.25">
      <c r="A10" s="148" t="s">
        <v>22</v>
      </c>
      <c r="B10" s="148"/>
      <c r="C10" s="49"/>
      <c r="D10" s="50">
        <f>C10</f>
        <v>0</v>
      </c>
      <c r="E10" s="49"/>
      <c r="F10" s="50">
        <f>E10</f>
        <v>0</v>
      </c>
      <c r="G10" s="49"/>
      <c r="H10" s="50">
        <f>G10</f>
        <v>0</v>
      </c>
      <c r="I10" s="49"/>
      <c r="J10" s="50">
        <f>I10</f>
        <v>0</v>
      </c>
      <c r="K10" s="49"/>
      <c r="L10" s="50">
        <f>K10</f>
        <v>0</v>
      </c>
      <c r="M10" s="49"/>
      <c r="N10" s="50">
        <f>M10</f>
        <v>0</v>
      </c>
      <c r="O10" s="49"/>
      <c r="P10" s="50">
        <f t="shared" ref="D10:R16" si="0">O10</f>
        <v>0</v>
      </c>
      <c r="Q10" s="51"/>
      <c r="R10" s="50">
        <f t="shared" si="0"/>
        <v>0</v>
      </c>
      <c r="S10" s="51"/>
      <c r="T10" s="50">
        <f t="shared" ref="T10:AH16" si="1">S10</f>
        <v>0</v>
      </c>
      <c r="U10" s="51"/>
      <c r="V10" s="50">
        <f t="shared" si="1"/>
        <v>0</v>
      </c>
      <c r="W10" s="51"/>
      <c r="X10" s="50">
        <f t="shared" si="1"/>
        <v>0</v>
      </c>
      <c r="Y10" s="51"/>
      <c r="Z10" s="50">
        <f t="shared" si="1"/>
        <v>0</v>
      </c>
      <c r="AA10" s="51"/>
      <c r="AB10" s="50">
        <f t="shared" si="1"/>
        <v>0</v>
      </c>
      <c r="AC10" s="51"/>
      <c r="AD10" s="50">
        <f t="shared" si="1"/>
        <v>0</v>
      </c>
      <c r="AE10" s="52"/>
      <c r="AF10" s="50">
        <f t="shared" si="1"/>
        <v>0</v>
      </c>
      <c r="AG10" s="52"/>
      <c r="AH10" s="50">
        <f t="shared" si="1"/>
        <v>0</v>
      </c>
      <c r="AI10" s="52"/>
      <c r="AJ10" s="50">
        <f t="shared" ref="AJ10:AP16" si="2">AI10</f>
        <v>0</v>
      </c>
      <c r="AK10" s="52"/>
      <c r="AL10" s="50">
        <f t="shared" si="2"/>
        <v>0</v>
      </c>
      <c r="AM10" s="52"/>
      <c r="AN10" s="50">
        <f t="shared" si="2"/>
        <v>0</v>
      </c>
      <c r="AO10" s="52"/>
      <c r="AP10" s="50">
        <f t="shared" si="2"/>
        <v>0</v>
      </c>
      <c r="AQ10" s="52"/>
      <c r="AR10" s="50">
        <f t="shared" ref="AR10:AT16" si="3">AQ10</f>
        <v>0</v>
      </c>
      <c r="AS10" s="53"/>
      <c r="AT10" s="50">
        <f t="shared" si="3"/>
        <v>0</v>
      </c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</row>
    <row r="11" spans="1:149" s="55" customFormat="1" ht="33" customHeight="1" x14ac:dyDescent="0.25">
      <c r="A11" s="148" t="s">
        <v>23</v>
      </c>
      <c r="B11" s="148"/>
      <c r="C11" s="49"/>
      <c r="D11" s="50">
        <f>C11</f>
        <v>0</v>
      </c>
      <c r="E11" s="49"/>
      <c r="F11" s="50">
        <f>E11</f>
        <v>0</v>
      </c>
      <c r="G11" s="49"/>
      <c r="H11" s="50">
        <f>G11</f>
        <v>0</v>
      </c>
      <c r="I11" s="49"/>
      <c r="J11" s="50">
        <f>I11</f>
        <v>0</v>
      </c>
      <c r="K11" s="49"/>
      <c r="L11" s="50">
        <f>K11</f>
        <v>0</v>
      </c>
      <c r="M11" s="49"/>
      <c r="N11" s="50">
        <f>M11</f>
        <v>0</v>
      </c>
      <c r="O11" s="49"/>
      <c r="P11" s="50">
        <f t="shared" si="0"/>
        <v>0</v>
      </c>
      <c r="Q11" s="51"/>
      <c r="R11" s="50">
        <f t="shared" si="0"/>
        <v>0</v>
      </c>
      <c r="S11" s="51"/>
      <c r="T11" s="50">
        <f t="shared" si="1"/>
        <v>0</v>
      </c>
      <c r="U11" s="51"/>
      <c r="V11" s="50">
        <f t="shared" si="1"/>
        <v>0</v>
      </c>
      <c r="W11" s="51"/>
      <c r="X11" s="50">
        <f t="shared" si="1"/>
        <v>0</v>
      </c>
      <c r="Y11" s="51"/>
      <c r="Z11" s="50">
        <f t="shared" si="1"/>
        <v>0</v>
      </c>
      <c r="AA11" s="51"/>
      <c r="AB11" s="50">
        <f t="shared" si="1"/>
        <v>0</v>
      </c>
      <c r="AC11" s="51"/>
      <c r="AD11" s="50">
        <f t="shared" si="1"/>
        <v>0</v>
      </c>
      <c r="AE11" s="52"/>
      <c r="AF11" s="50">
        <f t="shared" si="1"/>
        <v>0</v>
      </c>
      <c r="AG11" s="52"/>
      <c r="AH11" s="50">
        <f t="shared" si="1"/>
        <v>0</v>
      </c>
      <c r="AI11" s="52"/>
      <c r="AJ11" s="50">
        <f t="shared" si="2"/>
        <v>0</v>
      </c>
      <c r="AK11" s="52"/>
      <c r="AL11" s="50">
        <f t="shared" si="2"/>
        <v>0</v>
      </c>
      <c r="AM11" s="52"/>
      <c r="AN11" s="50">
        <f t="shared" si="2"/>
        <v>0</v>
      </c>
      <c r="AO11" s="52"/>
      <c r="AP11" s="50">
        <f t="shared" si="2"/>
        <v>0</v>
      </c>
      <c r="AQ11" s="52"/>
      <c r="AR11" s="50">
        <f t="shared" si="3"/>
        <v>0</v>
      </c>
      <c r="AS11" s="53"/>
      <c r="AT11" s="50">
        <f t="shared" si="3"/>
        <v>0</v>
      </c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</row>
    <row r="12" spans="1:149" s="55" customFormat="1" ht="33" customHeight="1" x14ac:dyDescent="0.25">
      <c r="A12" s="148" t="s">
        <v>24</v>
      </c>
      <c r="B12" s="148"/>
      <c r="C12" s="49"/>
      <c r="D12" s="50">
        <f>C12</f>
        <v>0</v>
      </c>
      <c r="E12" s="49"/>
      <c r="F12" s="50">
        <f>E12</f>
        <v>0</v>
      </c>
      <c r="G12" s="49"/>
      <c r="H12" s="50">
        <f>G12</f>
        <v>0</v>
      </c>
      <c r="I12" s="49"/>
      <c r="J12" s="50">
        <f>I12</f>
        <v>0</v>
      </c>
      <c r="K12" s="49"/>
      <c r="L12" s="50">
        <f>K12</f>
        <v>0</v>
      </c>
      <c r="M12" s="49"/>
      <c r="N12" s="50">
        <f>M12</f>
        <v>0</v>
      </c>
      <c r="O12" s="49"/>
      <c r="P12" s="50">
        <f t="shared" si="0"/>
        <v>0</v>
      </c>
      <c r="Q12" s="51"/>
      <c r="R12" s="50">
        <f t="shared" si="0"/>
        <v>0</v>
      </c>
      <c r="S12" s="51"/>
      <c r="T12" s="50">
        <f t="shared" si="1"/>
        <v>0</v>
      </c>
      <c r="U12" s="51"/>
      <c r="V12" s="50">
        <f t="shared" si="1"/>
        <v>0</v>
      </c>
      <c r="W12" s="51"/>
      <c r="X12" s="50">
        <f t="shared" si="1"/>
        <v>0</v>
      </c>
      <c r="Y12" s="51"/>
      <c r="Z12" s="50">
        <f t="shared" si="1"/>
        <v>0</v>
      </c>
      <c r="AA12" s="51"/>
      <c r="AB12" s="50">
        <f t="shared" si="1"/>
        <v>0</v>
      </c>
      <c r="AC12" s="51"/>
      <c r="AD12" s="50">
        <f t="shared" si="1"/>
        <v>0</v>
      </c>
      <c r="AE12" s="52"/>
      <c r="AF12" s="50">
        <f t="shared" si="1"/>
        <v>0</v>
      </c>
      <c r="AG12" s="52"/>
      <c r="AH12" s="50">
        <f t="shared" si="1"/>
        <v>0</v>
      </c>
      <c r="AI12" s="52"/>
      <c r="AJ12" s="50">
        <f t="shared" si="2"/>
        <v>0</v>
      </c>
      <c r="AK12" s="52"/>
      <c r="AL12" s="50">
        <f t="shared" si="2"/>
        <v>0</v>
      </c>
      <c r="AM12" s="52"/>
      <c r="AN12" s="50">
        <f t="shared" si="2"/>
        <v>0</v>
      </c>
      <c r="AO12" s="52"/>
      <c r="AP12" s="50">
        <f t="shared" si="2"/>
        <v>0</v>
      </c>
      <c r="AQ12" s="52"/>
      <c r="AR12" s="50">
        <f t="shared" si="3"/>
        <v>0</v>
      </c>
      <c r="AS12" s="53"/>
      <c r="AT12" s="50">
        <f t="shared" si="3"/>
        <v>0</v>
      </c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</row>
    <row r="13" spans="1:149" s="55" customFormat="1" ht="33" customHeight="1" x14ac:dyDescent="0.25">
      <c r="A13" s="148" t="s">
        <v>23</v>
      </c>
      <c r="B13" s="148"/>
      <c r="C13" s="49"/>
      <c r="D13" s="50">
        <f>C13</f>
        <v>0</v>
      </c>
      <c r="E13" s="49"/>
      <c r="F13" s="50">
        <f>E13</f>
        <v>0</v>
      </c>
      <c r="G13" s="49"/>
      <c r="H13" s="50">
        <f>G13</f>
        <v>0</v>
      </c>
      <c r="I13" s="49"/>
      <c r="J13" s="50">
        <f>I13</f>
        <v>0</v>
      </c>
      <c r="K13" s="49"/>
      <c r="L13" s="50">
        <f>K13</f>
        <v>0</v>
      </c>
      <c r="M13" s="49"/>
      <c r="N13" s="50">
        <f>M13</f>
        <v>0</v>
      </c>
      <c r="O13" s="49"/>
      <c r="P13" s="50">
        <f t="shared" si="0"/>
        <v>0</v>
      </c>
      <c r="Q13" s="51"/>
      <c r="R13" s="50">
        <f t="shared" si="0"/>
        <v>0</v>
      </c>
      <c r="S13" s="51"/>
      <c r="T13" s="50">
        <f t="shared" si="1"/>
        <v>0</v>
      </c>
      <c r="U13" s="51"/>
      <c r="V13" s="50">
        <f t="shared" si="1"/>
        <v>0</v>
      </c>
      <c r="W13" s="51"/>
      <c r="X13" s="50">
        <f t="shared" si="1"/>
        <v>0</v>
      </c>
      <c r="Y13" s="51"/>
      <c r="Z13" s="50">
        <f t="shared" si="1"/>
        <v>0</v>
      </c>
      <c r="AA13" s="51"/>
      <c r="AB13" s="50">
        <f t="shared" si="1"/>
        <v>0</v>
      </c>
      <c r="AC13" s="51"/>
      <c r="AD13" s="50">
        <f t="shared" si="1"/>
        <v>0</v>
      </c>
      <c r="AE13" s="52"/>
      <c r="AF13" s="50">
        <f t="shared" si="1"/>
        <v>0</v>
      </c>
      <c r="AG13" s="52"/>
      <c r="AH13" s="50">
        <f t="shared" si="1"/>
        <v>0</v>
      </c>
      <c r="AI13" s="52"/>
      <c r="AJ13" s="50">
        <f t="shared" si="2"/>
        <v>0</v>
      </c>
      <c r="AK13" s="52"/>
      <c r="AL13" s="50">
        <f t="shared" si="2"/>
        <v>0</v>
      </c>
      <c r="AM13" s="52"/>
      <c r="AN13" s="50">
        <f t="shared" si="2"/>
        <v>0</v>
      </c>
      <c r="AO13" s="52"/>
      <c r="AP13" s="50">
        <f t="shared" si="2"/>
        <v>0</v>
      </c>
      <c r="AQ13" s="52"/>
      <c r="AR13" s="50">
        <f t="shared" si="3"/>
        <v>0</v>
      </c>
      <c r="AS13" s="53"/>
      <c r="AT13" s="50">
        <f t="shared" si="3"/>
        <v>0</v>
      </c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</row>
    <row r="14" spans="1:149" s="55" customFormat="1" ht="33" customHeight="1" x14ac:dyDescent="0.25">
      <c r="A14" s="148" t="s">
        <v>24</v>
      </c>
      <c r="B14" s="148"/>
      <c r="C14" s="49"/>
      <c r="D14" s="50">
        <f t="shared" si="0"/>
        <v>0</v>
      </c>
      <c r="E14" s="49"/>
      <c r="F14" s="50">
        <f t="shared" si="0"/>
        <v>0</v>
      </c>
      <c r="G14" s="49"/>
      <c r="H14" s="50">
        <f t="shared" si="0"/>
        <v>0</v>
      </c>
      <c r="I14" s="49"/>
      <c r="J14" s="50">
        <f t="shared" si="0"/>
        <v>0</v>
      </c>
      <c r="K14" s="49"/>
      <c r="L14" s="50">
        <f t="shared" si="0"/>
        <v>0</v>
      </c>
      <c r="M14" s="49"/>
      <c r="N14" s="50">
        <f t="shared" si="0"/>
        <v>0</v>
      </c>
      <c r="O14" s="49"/>
      <c r="P14" s="50">
        <f t="shared" si="0"/>
        <v>0</v>
      </c>
      <c r="Q14" s="51"/>
      <c r="R14" s="50">
        <f t="shared" si="0"/>
        <v>0</v>
      </c>
      <c r="S14" s="51"/>
      <c r="T14" s="50">
        <f t="shared" si="1"/>
        <v>0</v>
      </c>
      <c r="U14" s="51"/>
      <c r="V14" s="50">
        <f t="shared" si="1"/>
        <v>0</v>
      </c>
      <c r="W14" s="51"/>
      <c r="X14" s="50">
        <f t="shared" si="1"/>
        <v>0</v>
      </c>
      <c r="Y14" s="51"/>
      <c r="Z14" s="50">
        <f t="shared" si="1"/>
        <v>0</v>
      </c>
      <c r="AA14" s="51"/>
      <c r="AB14" s="50">
        <f t="shared" si="1"/>
        <v>0</v>
      </c>
      <c r="AC14" s="51"/>
      <c r="AD14" s="50">
        <f t="shared" si="1"/>
        <v>0</v>
      </c>
      <c r="AE14" s="52"/>
      <c r="AF14" s="50">
        <f t="shared" si="1"/>
        <v>0</v>
      </c>
      <c r="AG14" s="52"/>
      <c r="AH14" s="50">
        <f t="shared" si="1"/>
        <v>0</v>
      </c>
      <c r="AI14" s="52"/>
      <c r="AJ14" s="50">
        <f t="shared" si="2"/>
        <v>0</v>
      </c>
      <c r="AK14" s="52"/>
      <c r="AL14" s="50">
        <f t="shared" si="2"/>
        <v>0</v>
      </c>
      <c r="AM14" s="52"/>
      <c r="AN14" s="50">
        <f t="shared" si="2"/>
        <v>0</v>
      </c>
      <c r="AO14" s="52"/>
      <c r="AP14" s="50">
        <f t="shared" si="2"/>
        <v>0</v>
      </c>
      <c r="AQ14" s="52"/>
      <c r="AR14" s="50">
        <f t="shared" si="3"/>
        <v>0</v>
      </c>
      <c r="AS14" s="53"/>
      <c r="AT14" s="50">
        <f t="shared" si="3"/>
        <v>0</v>
      </c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</row>
    <row r="15" spans="1:149" s="55" customFormat="1" ht="33" customHeight="1" x14ac:dyDescent="0.25">
      <c r="A15" s="148" t="s">
        <v>23</v>
      </c>
      <c r="B15" s="148"/>
      <c r="C15" s="49"/>
      <c r="D15" s="50">
        <f t="shared" si="0"/>
        <v>0</v>
      </c>
      <c r="E15" s="49"/>
      <c r="F15" s="50">
        <f t="shared" si="0"/>
        <v>0</v>
      </c>
      <c r="G15" s="49"/>
      <c r="H15" s="50">
        <f t="shared" si="0"/>
        <v>0</v>
      </c>
      <c r="I15" s="49"/>
      <c r="J15" s="50">
        <f t="shared" si="0"/>
        <v>0</v>
      </c>
      <c r="K15" s="49"/>
      <c r="L15" s="50">
        <f t="shared" si="0"/>
        <v>0</v>
      </c>
      <c r="M15" s="49"/>
      <c r="N15" s="50">
        <f t="shared" si="0"/>
        <v>0</v>
      </c>
      <c r="O15" s="49"/>
      <c r="P15" s="50">
        <f t="shared" si="0"/>
        <v>0</v>
      </c>
      <c r="Q15" s="51"/>
      <c r="R15" s="50">
        <f t="shared" si="0"/>
        <v>0</v>
      </c>
      <c r="S15" s="51"/>
      <c r="T15" s="50">
        <f t="shared" si="1"/>
        <v>0</v>
      </c>
      <c r="U15" s="51"/>
      <c r="V15" s="50">
        <f t="shared" si="1"/>
        <v>0</v>
      </c>
      <c r="W15" s="51"/>
      <c r="X15" s="50">
        <f t="shared" si="1"/>
        <v>0</v>
      </c>
      <c r="Y15" s="51"/>
      <c r="Z15" s="50">
        <f t="shared" si="1"/>
        <v>0</v>
      </c>
      <c r="AA15" s="51"/>
      <c r="AB15" s="50">
        <f t="shared" si="1"/>
        <v>0</v>
      </c>
      <c r="AC15" s="51"/>
      <c r="AD15" s="50">
        <f t="shared" si="1"/>
        <v>0</v>
      </c>
      <c r="AE15" s="52"/>
      <c r="AF15" s="50">
        <f t="shared" si="1"/>
        <v>0</v>
      </c>
      <c r="AG15" s="52"/>
      <c r="AH15" s="50">
        <f t="shared" si="1"/>
        <v>0</v>
      </c>
      <c r="AI15" s="52"/>
      <c r="AJ15" s="50">
        <f t="shared" si="2"/>
        <v>0</v>
      </c>
      <c r="AK15" s="52"/>
      <c r="AL15" s="50">
        <f t="shared" si="2"/>
        <v>0</v>
      </c>
      <c r="AM15" s="52"/>
      <c r="AN15" s="50">
        <f t="shared" si="2"/>
        <v>0</v>
      </c>
      <c r="AO15" s="52"/>
      <c r="AP15" s="50">
        <f t="shared" si="2"/>
        <v>0</v>
      </c>
      <c r="AQ15" s="52"/>
      <c r="AR15" s="50">
        <f t="shared" si="3"/>
        <v>0</v>
      </c>
      <c r="AS15" s="53"/>
      <c r="AT15" s="50">
        <f t="shared" si="3"/>
        <v>0</v>
      </c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</row>
    <row r="16" spans="1:149" s="55" customFormat="1" ht="33" customHeight="1" thickBot="1" x14ac:dyDescent="0.35">
      <c r="A16" s="169" t="s">
        <v>25</v>
      </c>
      <c r="B16" s="170"/>
      <c r="C16" s="49"/>
      <c r="D16" s="50">
        <f t="shared" si="0"/>
        <v>0</v>
      </c>
      <c r="E16" s="49"/>
      <c r="F16" s="50">
        <f t="shared" si="0"/>
        <v>0</v>
      </c>
      <c r="G16" s="49"/>
      <c r="H16" s="50">
        <f t="shared" si="0"/>
        <v>0</v>
      </c>
      <c r="I16" s="49"/>
      <c r="J16" s="50">
        <f t="shared" si="0"/>
        <v>0</v>
      </c>
      <c r="K16" s="49"/>
      <c r="L16" s="50">
        <f t="shared" si="0"/>
        <v>0</v>
      </c>
      <c r="M16" s="49"/>
      <c r="N16" s="50">
        <f t="shared" si="0"/>
        <v>0</v>
      </c>
      <c r="O16" s="49"/>
      <c r="P16" s="50">
        <f t="shared" si="0"/>
        <v>0</v>
      </c>
      <c r="Q16" s="51"/>
      <c r="R16" s="50">
        <f t="shared" si="0"/>
        <v>0</v>
      </c>
      <c r="S16" s="51"/>
      <c r="T16" s="50">
        <f t="shared" si="1"/>
        <v>0</v>
      </c>
      <c r="U16" s="51"/>
      <c r="V16" s="50">
        <f t="shared" si="1"/>
        <v>0</v>
      </c>
      <c r="W16" s="51"/>
      <c r="X16" s="50">
        <f t="shared" si="1"/>
        <v>0</v>
      </c>
      <c r="Y16" s="51"/>
      <c r="Z16" s="50">
        <f t="shared" si="1"/>
        <v>0</v>
      </c>
      <c r="AA16" s="51"/>
      <c r="AB16" s="50">
        <f t="shared" si="1"/>
        <v>0</v>
      </c>
      <c r="AC16" s="51"/>
      <c r="AD16" s="50">
        <f t="shared" si="1"/>
        <v>0</v>
      </c>
      <c r="AE16" s="52"/>
      <c r="AF16" s="50">
        <f t="shared" si="1"/>
        <v>0</v>
      </c>
      <c r="AG16" s="52"/>
      <c r="AH16" s="50">
        <f t="shared" si="1"/>
        <v>0</v>
      </c>
      <c r="AI16" s="52"/>
      <c r="AJ16" s="50">
        <f t="shared" si="2"/>
        <v>0</v>
      </c>
      <c r="AK16" s="52"/>
      <c r="AL16" s="50">
        <f t="shared" si="2"/>
        <v>0</v>
      </c>
      <c r="AM16" s="52"/>
      <c r="AN16" s="50">
        <f t="shared" si="2"/>
        <v>0</v>
      </c>
      <c r="AO16" s="52"/>
      <c r="AP16" s="50">
        <f t="shared" si="2"/>
        <v>0</v>
      </c>
      <c r="AQ16" s="52"/>
      <c r="AR16" s="50">
        <f t="shared" si="3"/>
        <v>0</v>
      </c>
      <c r="AS16" s="53"/>
      <c r="AT16" s="50">
        <f t="shared" si="3"/>
        <v>0</v>
      </c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</row>
    <row r="17" spans="1:149" s="62" customFormat="1" ht="33" hidden="1" customHeight="1" x14ac:dyDescent="0.25">
      <c r="A17" s="56" t="s">
        <v>26</v>
      </c>
      <c r="B17" s="57"/>
      <c r="C17" s="58">
        <f>IF(C18&lt;0,C18+24,C18)</f>
        <v>0</v>
      </c>
      <c r="D17" s="59"/>
      <c r="E17" s="58">
        <f>IF(E18&lt;0,E18+24,E18)</f>
        <v>0</v>
      </c>
      <c r="F17" s="59"/>
      <c r="G17" s="58">
        <f>IF(G18&lt;0,G18+24,G18)</f>
        <v>0</v>
      </c>
      <c r="H17" s="59"/>
      <c r="I17" s="58">
        <f>IF(I18&lt;0,I18+24,I18)</f>
        <v>0</v>
      </c>
      <c r="J17" s="59"/>
      <c r="K17" s="58">
        <f>IF(K18&lt;0,K18+24,K18)</f>
        <v>0</v>
      </c>
      <c r="L17" s="59"/>
      <c r="M17" s="58">
        <f>IF(M18&lt;0,M18+24,M18)</f>
        <v>0</v>
      </c>
      <c r="N17" s="59"/>
      <c r="O17" s="58">
        <f>IF(O18&lt;0,O18+24,O18)</f>
        <v>0</v>
      </c>
      <c r="P17" s="59"/>
      <c r="Q17" s="60">
        <f>IF(Q18&lt;0,Q18+24,Q18)</f>
        <v>0</v>
      </c>
      <c r="R17" s="59"/>
      <c r="S17" s="60">
        <f>IF(S18&lt;0,S18+24,S18)</f>
        <v>0</v>
      </c>
      <c r="T17" s="59"/>
      <c r="U17" s="60">
        <f>IF(U18&lt;0,U18+24,U18)</f>
        <v>0</v>
      </c>
      <c r="V17" s="59"/>
      <c r="W17" s="60">
        <f>IF(W18&lt;0,W18+24,W18)</f>
        <v>0</v>
      </c>
      <c r="X17" s="59"/>
      <c r="Y17" s="60">
        <f>IF(Y18&lt;0,Y18+24,Y18)</f>
        <v>0</v>
      </c>
      <c r="Z17" s="59"/>
      <c r="AA17" s="60">
        <f>IF(AA18&lt;0,AA18+24,AA18)</f>
        <v>0</v>
      </c>
      <c r="AB17" s="59"/>
      <c r="AC17" s="60">
        <f>IF(AC18&lt;0,AC18+24,AC18)</f>
        <v>0</v>
      </c>
      <c r="AD17" s="59"/>
      <c r="AE17" s="58">
        <f>IF(AE18&lt;0,AE18+24,AE18)</f>
        <v>0</v>
      </c>
      <c r="AF17" s="59"/>
      <c r="AG17" s="58">
        <f>IF(AG18&lt;0,AG18+24,AG18)</f>
        <v>0</v>
      </c>
      <c r="AH17" s="59"/>
      <c r="AI17" s="58">
        <f>IF(AI18&lt;0,AI18+24,AI18)</f>
        <v>0</v>
      </c>
      <c r="AJ17" s="59"/>
      <c r="AK17" s="58">
        <f>IF(AK18&lt;0,AK18+24,AK18)</f>
        <v>0</v>
      </c>
      <c r="AL17" s="59"/>
      <c r="AM17" s="58">
        <f>IF(AM18&lt;0,AM18+24,AM18)</f>
        <v>0</v>
      </c>
      <c r="AN17" s="59"/>
      <c r="AO17" s="58">
        <f>IF(AO18&lt;0,AO18+24,AO18)</f>
        <v>0</v>
      </c>
      <c r="AP17" s="59"/>
      <c r="AQ17" s="58">
        <f>IF(AQ18&lt;0,AQ18+24,AQ18)</f>
        <v>0</v>
      </c>
      <c r="AR17" s="59"/>
      <c r="AS17" s="58">
        <f>IF(AS18&lt;0,AS18+24,AS18)</f>
        <v>0</v>
      </c>
      <c r="AT17" s="59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</row>
    <row r="18" spans="1:149" s="66" customFormat="1" ht="33" hidden="1" customHeight="1" x14ac:dyDescent="0.25">
      <c r="A18" s="171" t="s">
        <v>26</v>
      </c>
      <c r="B18" s="171"/>
      <c r="C18" s="63">
        <f>(C16-C9)-(C11-C10)-(C13-C12)-(C15-C14)</f>
        <v>0</v>
      </c>
      <c r="D18" s="64">
        <f>(ROUND(D16*24/0.25,0)*0.25)-(ROUND(D9*24/0.25,0)*0.25)-(IF(D10=MAX(D10:D15),0,ROUND((D11-D10)*24/0.25,0)*0.25))-(IF(D12=MAX(D10:D15),0,ROUND((D13-D12)*24/0.25,0)*0.25))</f>
        <v>0</v>
      </c>
      <c r="E18" s="63">
        <f t="shared" ref="E18:AS18" si="4">(E16-E9)-(E11-E10)-(E13-E12)-(E15-E14)</f>
        <v>0</v>
      </c>
      <c r="F18" s="64">
        <f>(ROUND(F16*24/0.25,0)*0.25)-(ROUND(F9*24/0.25,0)*0.25)-(IF(F10=MAX(F10:F15),0,ROUND((F11-F10)*24/0.25,0)*0.25))-(IF(F12=MAX(F10:F15),0,ROUND((F13-F12)*24/0.25,0)*0.25))</f>
        <v>0</v>
      </c>
      <c r="G18" s="63">
        <f t="shared" si="4"/>
        <v>0</v>
      </c>
      <c r="H18" s="64">
        <f>(ROUND(H16*24/0.25,0)*0.25)-(ROUND(H9*24/0.25,0)*0.25)-(IF(H10=MAX(H10:H15),0,ROUND((H11-H10)*24/0.25,0)*0.25))-(IF(H12=MAX(H10:H15),0,ROUND((H13-H12)*24/0.25,0)*0.25))</f>
        <v>0</v>
      </c>
      <c r="I18" s="63">
        <f t="shared" si="4"/>
        <v>0</v>
      </c>
      <c r="J18" s="64">
        <f>(ROUND(J16*24/0.25,0)*0.25)-(ROUND(J9*24/0.25,0)*0.25)-(IF(J10=MAX(J10:J15),0,ROUND((J11-J10)*24/0.25,0)*0.25))-(IF(J12=MAX(J10:J15),0,ROUND((J13-J12)*24/0.25,0)*0.25))</f>
        <v>0</v>
      </c>
      <c r="K18" s="63">
        <f t="shared" si="4"/>
        <v>0</v>
      </c>
      <c r="L18" s="64">
        <f>(ROUND(L16*24/0.25,0)*0.25)-(ROUND(L9*24/0.25,0)*0.25)-(IF(L10=MAX(L10:L15),0,ROUND((L11-L10)*24/0.25,0)*0.25))-(IF(L12=MAX(L10:L15),0,ROUND((L13-L12)*24/0.25,0)*0.25))</f>
        <v>0</v>
      </c>
      <c r="M18" s="63">
        <f t="shared" si="4"/>
        <v>0</v>
      </c>
      <c r="N18" s="64">
        <f>(ROUND(N16*24/0.25,0)*0.25)-(ROUND(N9*24/0.25,0)*0.25)-(IF(N10=MAX(N10:N15),0,ROUND((N11-N10)*24/0.25,0)*0.25))-(IF(N12=MAX(N10:N15),0,ROUND((N13-N12)*24/0.25,0)*0.25))</f>
        <v>0</v>
      </c>
      <c r="O18" s="63">
        <f t="shared" si="4"/>
        <v>0</v>
      </c>
      <c r="P18" s="64">
        <f>(ROUND(P16*24/0.25,0)*0.25)-(ROUND(P9*24/0.25,0)*0.25)-(IF(P10=MAX(P10:P15),0,ROUND((P11-P10)*24/0.25,0)*0.25))-(IF(P12=MAX(P10:P15),0,ROUND((P13-P12)*24/0.25,0)*0.25))</f>
        <v>0</v>
      </c>
      <c r="Q18" s="63">
        <f t="shared" si="4"/>
        <v>0</v>
      </c>
      <c r="R18" s="64">
        <f>(ROUND(R16*24/0.25,0)*0.25)-(ROUND(R9*24/0.25,0)*0.25)-(IF(R10=MAX(R10:R15),0,ROUND((R11-R10)*24/0.25,0)*0.25))-(IF(R12=MAX(R10:R15),0,ROUND((R13-R12)*24/0.25,0)*0.25))</f>
        <v>0</v>
      </c>
      <c r="S18" s="63">
        <f t="shared" si="4"/>
        <v>0</v>
      </c>
      <c r="T18" s="64">
        <f>(ROUND(T16*24/0.25,0)*0.25)-(ROUND(T9*24/0.25,0)*0.25)-(IF(T10=MAX(T10:T15),0,ROUND((T11-T10)*24/0.25,0)*0.25))-(IF(T12=MAX(T10:T15),0,ROUND((T13-T12)*24/0.25,0)*0.25))</f>
        <v>0</v>
      </c>
      <c r="U18" s="63">
        <f t="shared" si="4"/>
        <v>0</v>
      </c>
      <c r="V18" s="64">
        <f>(ROUND(V16*24/0.25,0)*0.25)-(ROUND(V9*24/0.25,0)*0.25)-(IF(V10=MAX(V10:V15),0,ROUND((V11-V10)*24/0.25,0)*0.25))-(IF(V12=MAX(V10:V15),0,ROUND((V13-V12)*24/0.25,0)*0.25))</f>
        <v>0</v>
      </c>
      <c r="W18" s="63">
        <f t="shared" si="4"/>
        <v>0</v>
      </c>
      <c r="X18" s="64">
        <f>(ROUND(X16*24/0.25,0)*0.25)-(ROUND(X9*24/0.25,0)*0.25)-(IF(X10=MAX(X10:X15),0,ROUND((X11-X10)*24/0.25,0)*0.25))-(IF(X12=MAX(X10:X15),0,ROUND((X13-X12)*24/0.25,0)*0.25))</f>
        <v>0</v>
      </c>
      <c r="Y18" s="63">
        <f t="shared" si="4"/>
        <v>0</v>
      </c>
      <c r="Z18" s="64">
        <f>(ROUND(Z16*24/0.25,0)*0.25)-(ROUND(Z9*24/0.25,0)*0.25)-(IF(Z10=MAX(Z10:Z15),0,ROUND((Z11-Z10)*24/0.25,0)*0.25))-(IF(Z12=MAX(Z10:Z15),0,ROUND((Z13-Z12)*24/0.25,0)*0.25))</f>
        <v>0</v>
      </c>
      <c r="AA18" s="63">
        <f t="shared" si="4"/>
        <v>0</v>
      </c>
      <c r="AB18" s="64">
        <f>(ROUND(AB16*24/0.25,0)*0.25)-(ROUND(AB9*24/0.25,0)*0.25)-(IF(AB10=MAX(AB10:AB15),0,ROUND((AB11-AB10)*24/0.25,0)*0.25))-(IF(AB12=MAX(AB10:AB15),0,ROUND((AB13-AB12)*24/0.25,0)*0.25))</f>
        <v>0</v>
      </c>
      <c r="AC18" s="63">
        <f t="shared" si="4"/>
        <v>0</v>
      </c>
      <c r="AD18" s="64">
        <f>(ROUND(AD16*24/0.25,0)*0.25)-(ROUND(AD9*24/0.25,0)*0.25)-(IF(AD10=MAX(AD10:AD15),0,ROUND((AD11-AD10)*24/0.25,0)*0.25))-(IF(AD12=MAX(AD10:AD15),0,ROUND((AD13-AD12)*24/0.25,0)*0.25))</f>
        <v>0</v>
      </c>
      <c r="AE18" s="63">
        <f t="shared" si="4"/>
        <v>0</v>
      </c>
      <c r="AF18" s="64">
        <f>(ROUND(AF16*24/0.25,0)*0.25)-(ROUND(AF9*24/0.25,0)*0.25)-(IF(AF10=MAX(AF10:AF15),0,ROUND((AF11-AF10)*24/0.25,0)*0.25))-(IF(AF12=MAX(AF10:AF15),0,ROUND((AF13-AF12)*24/0.25,0)*0.25))</f>
        <v>0</v>
      </c>
      <c r="AG18" s="63">
        <f t="shared" si="4"/>
        <v>0</v>
      </c>
      <c r="AH18" s="64">
        <f>(ROUND(AH16*24/0.25,0)*0.25)-(ROUND(AH9*24/0.25,0)*0.25)-(IF(AH10=MAX(AH10:AH15),0,ROUND((AH11-AH10)*24/0.25,0)*0.25))-(IF(AH12=MAX(AH10:AH15),0,ROUND((AH13-AH12)*24/0.25,0)*0.25))</f>
        <v>0</v>
      </c>
      <c r="AI18" s="63">
        <f t="shared" si="4"/>
        <v>0</v>
      </c>
      <c r="AJ18" s="64">
        <f>(ROUND(AJ16*24/0.25,0)*0.25)-(ROUND(AJ9*24/0.25,0)*0.25)-(IF(AJ10=MAX(AJ10:AJ15),0,ROUND((AJ11-AJ10)*24/0.25,0)*0.25))-(IF(AJ12=MAX(AJ10:AJ15),0,ROUND((AJ13-AJ12)*24/0.25,0)*0.25))</f>
        <v>0</v>
      </c>
      <c r="AK18" s="63">
        <f t="shared" si="4"/>
        <v>0</v>
      </c>
      <c r="AL18" s="64">
        <f>(ROUND(AL16*24/0.25,0)*0.25)-(ROUND(AL9*24/0.25,0)*0.25)-(IF(AL10=MAX(AL10:AL15),0,ROUND((AL11-AL10)*24/0.25,0)*0.25))-(IF(AL12=MAX(AL10:AL15),0,ROUND((AL13-AL12)*24/0.25,0)*0.25))</f>
        <v>0</v>
      </c>
      <c r="AM18" s="63">
        <f t="shared" si="4"/>
        <v>0</v>
      </c>
      <c r="AN18" s="64">
        <f>(ROUND(AN16*24/0.25,0)*0.25)-(ROUND(AN9*24/0.25,0)*0.25)-(IF(AN10=MAX(AN10:AN15),0,ROUND((AN11-AN10)*24/0.25,0)*0.25))-(IF(AN12=MAX(AN10:AN15),0,ROUND((AN13-AN12)*24/0.25,0)*0.25))</f>
        <v>0</v>
      </c>
      <c r="AO18" s="63">
        <f t="shared" si="4"/>
        <v>0</v>
      </c>
      <c r="AP18" s="64">
        <f>(ROUND(AP16*24/0.25,0)*0.25)-(ROUND(AP9*24/0.25,0)*0.25)-(IF(AP10=MAX(AP10:AP15),0,ROUND((AP11-AP10)*24/0.25,0)*0.25))-(IF(AP12=MAX(AP10:AP15),0,ROUND((AP13-AP12)*24/0.25,0)*0.25))</f>
        <v>0</v>
      </c>
      <c r="AQ18" s="63">
        <f t="shared" si="4"/>
        <v>0</v>
      </c>
      <c r="AR18" s="64">
        <f>(ROUND(AR16*24/0.25,0)*0.25)-(ROUND(AR9*24/0.25,0)*0.25)-(IF(AR10=MAX(AR10:AR15),0,ROUND((AR11-AR10)*24/0.25,0)*0.25))-(IF(AR12=MAX(AR10:AR15),0,ROUND((AR13-AR12)*24/0.25,0)*0.25))</f>
        <v>0</v>
      </c>
      <c r="AS18" s="63">
        <f t="shared" si="4"/>
        <v>0</v>
      </c>
      <c r="AT18" s="65">
        <f>(ROUND(AT16*24/0.25,0)*0.25)-(ROUND(AT9*24/0.25,0)*0.25)-(IF(AT10=MAX(AT10:AT15),0,ROUND((AT11-AT10)*24/0.25,0)*0.25))-(IF(AT12=MAX(AT10:AT15),0,ROUND((AT13-AT12)*24/0.25,0)*0.25))</f>
        <v>0</v>
      </c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</row>
    <row r="19" spans="1:149" s="55" customFormat="1" ht="33" customHeight="1" thickBot="1" x14ac:dyDescent="0.35">
      <c r="A19" s="172" t="s">
        <v>27</v>
      </c>
      <c r="B19" s="173"/>
      <c r="C19" s="113" t="str">
        <f>TEXT(C20/24,"h:mm")</f>
        <v>0:00</v>
      </c>
      <c r="D19" s="112">
        <f>(ROUND(D16*24/0.25,0)*0.25)-(ROUND(D9*24/0.25,0)*0.25)-(IF(D10=MAX(D10:D15),0,ROUND((D11-D10)*24/0.25,0)*0.25))-(IF(D12=MAX(D10:D15),0,ROUND((D13-D12)*24/0.25,0)*0.25))-(IF(D14=MAX(D10:D15),0,ROUND((D15-D14)*24/0.25,0)*0.25))</f>
        <v>0</v>
      </c>
      <c r="E19" s="114" t="str">
        <f>TEXT(E20/24,"h:mm")</f>
        <v>0:00</v>
      </c>
      <c r="F19" s="112">
        <f>(ROUND(F16*24/0.25,0)*0.25)-(ROUND(F9*24/0.25,0)*0.25)-(IF(F10=MAX(F10:F15),0,ROUND((F11-F10)*24/0.25,0)*0.25))-(IF(F12=MAX(F10:F15),0,ROUND((F13-F12)*24/0.25,0)*0.25))-(IF(F14=MAX(F10:F15),0,ROUND((F15-F14)*24/0.25,0)*0.25))</f>
        <v>0</v>
      </c>
      <c r="G19" s="114" t="str">
        <f>TEXT(G20/24,"h:mm")</f>
        <v>0:00</v>
      </c>
      <c r="H19" s="112">
        <f>(ROUND(H16*24/0.25,0)*0.25)-(ROUND(H9*24/0.25,0)*0.25)-(IF(H10=MAX(H10:H15),0,ROUND((H11-H10)*24/0.25,0)*0.25))-(IF(H12=MAX(H10:H15),0,ROUND((H13-H12)*24/0.25,0)*0.25))-(IF(H14=MAX(H10:H15),0,ROUND((H15-H14)*24/0.25,0)*0.25))</f>
        <v>0</v>
      </c>
      <c r="I19" s="114" t="str">
        <f>TEXT(I20/24,"h:mm")</f>
        <v>0:00</v>
      </c>
      <c r="J19" s="112">
        <f>(ROUND(J16*24/0.25,0)*0.25)-(ROUND(J9*24/0.25,0)*0.25)-(IF(J10=MAX(J10:J15),0,ROUND((J11-J10)*24/0.25,0)*0.25))-(IF(J12=MAX(J10:J15),0,ROUND((J13-J12)*24/0.25,0)*0.25))-(IF(J14=MAX(J10:J15),0,ROUND((J15-J14)*24/0.25,0)*0.25))</f>
        <v>0</v>
      </c>
      <c r="K19" s="114" t="str">
        <f>TEXT(K20/24,"h:mm")</f>
        <v>0:00</v>
      </c>
      <c r="L19" s="112">
        <f>(ROUND(L16*24/0.25,0)*0.25)-(ROUND(L9*24/0.25,0)*0.25)-(IF(L10=MAX(L10:L15),0,ROUND((L11-L10)*24/0.25,0)*0.25))-(IF(L12=MAX(L10:L15),0,ROUND((L13-L12)*24/0.25,0)*0.25))-(IF(L14=MAX(L10:L15),0,ROUND((L15-L14)*24/0.25,0)*0.25))</f>
        <v>0</v>
      </c>
      <c r="M19" s="114" t="str">
        <f>TEXT(M20/24,"h:mm")</f>
        <v>0:00</v>
      </c>
      <c r="N19" s="112">
        <f>(ROUND(N16*24/0.25,0)*0.25)-(ROUND(N9*24/0.25,0)*0.25)-(IF(N10=MAX(N10:N15),0,ROUND((N11-N10)*24/0.25,0)*0.25))-(IF(N12=MAX(N10:N15),0,ROUND((N13-N12)*24/0.25,0)*0.25))-(IF(N14=MAX(N10:N15),0,ROUND((N15-N14)*24/0.25,0)*0.25))</f>
        <v>0</v>
      </c>
      <c r="O19" s="114" t="str">
        <f>TEXT(P19/24,"h:mm")</f>
        <v>0:00</v>
      </c>
      <c r="P19" s="67">
        <f>(ROUND(P16*24/0.25,0)*0.25)-(ROUND(P9*24/0.25,0)*0.25)-(IF(P10=MAX(P10:P15),0,ROUND((P11-P10)*24/0.25,0)*0.25))-(IF(P12=MAX(P10:P15),0,ROUND((P13-P12)*24/0.25,0)*0.25))-(IF(P14=MAX(P10:P15),0,ROUND((P15-P14)*24/0.25,0)*0.25))</f>
        <v>0</v>
      </c>
      <c r="Q19" s="115" t="str">
        <f>TEXT(Q20/24,"h:mm")</f>
        <v>0:00</v>
      </c>
      <c r="R19" s="67">
        <f>(ROUND(R16*24/0.25,0)*0.25)-(ROUND(R9*24/0.25,0)*0.25)-(IF(R10=MAX(R10:R15),0,ROUND((R11-R10)*24/0.25,0)*0.25))-(IF(R12=MAX(R10:R15),0,ROUND((R13-R12)*24/0.25,0)*0.25))-(IF(R14=MAX(R10:R15),0,ROUND((R15-R14)*24/0.25,0)*0.25))</f>
        <v>0</v>
      </c>
      <c r="S19" s="115" t="str">
        <f>TEXT(S20/24,"h:mm")</f>
        <v>0:00</v>
      </c>
      <c r="T19" s="67">
        <f>(ROUND(T16*24/0.25,0)*0.25)-(ROUND(T9*24/0.25,0)*0.25)-(IF(T10=MAX(T10:T15),0,ROUND((T11-T10)*24/0.25,0)*0.25))-(IF(T12=MAX(T10:T15),0,ROUND((T13-T12)*24/0.25,0)*0.25))-(IF(T14=MAX(T10:T15),0,ROUND((T15-T14)*24/0.25,0)*0.25))</f>
        <v>0</v>
      </c>
      <c r="U19" s="115" t="str">
        <f>TEXT(U20/24,"h:mm")</f>
        <v>0:00</v>
      </c>
      <c r="V19" s="67">
        <f>(ROUND(V16*24/0.25,0)*0.25)-(ROUND(V9*24/0.25,0)*0.25)-(IF(V10=MAX(V10:V15),0,ROUND((V11-V10)*24/0.25,0)*0.25))-(IF(V12=MAX(V10:V15),0,ROUND((V13-V12)*24/0.25,0)*0.25))-(IF(V14=MAX(V10:V15),0,ROUND((V15-V14)*24/0.25,0)*0.25))</f>
        <v>0</v>
      </c>
      <c r="W19" s="115" t="str">
        <f>TEXT(W20/24,"h:mm")</f>
        <v>0:00</v>
      </c>
      <c r="X19" s="67">
        <f>(ROUND(X16*24/0.25,0)*0.25)-(ROUND(X9*24/0.25,0)*0.25)-(IF(X10=MAX(X10:X15),0,ROUND((X11-X10)*24/0.25,0)*0.25))-(IF(X12=MAX(X10:X15),0,ROUND((X13-X12)*24/0.25,0)*0.25))-(IF(X14=MAX(X10:X15),0,ROUND((X15-X14)*24/0.25,0)*0.25))</f>
        <v>0</v>
      </c>
      <c r="Y19" s="115" t="str">
        <f>TEXT(Y20/24,"h:mm")</f>
        <v>0:00</v>
      </c>
      <c r="Z19" s="67">
        <f>(ROUND(Z16*24/0.25,0)*0.25)-(ROUND(Z9*24/0.25,0)*0.25)-(IF(Z10=MAX(Z10:Z15),0,ROUND((Z11-Z10)*24/0.25,0)*0.25))-(IF(Z12=MAX(Z10:Z15),0,ROUND((Z13-Z12)*24/0.25,0)*0.25))-(IF(Z14=MAX(Z10:Z15),0,ROUND((Z15-Z14)*24/0.25,0)*0.25))</f>
        <v>0</v>
      </c>
      <c r="AA19" s="115" t="str">
        <f>TEXT(AA20/24,"h:mm")</f>
        <v>0:00</v>
      </c>
      <c r="AB19" s="67">
        <f>(ROUND(AB16*24/0.25,0)*0.25)-(ROUND(AB9*24/0.25,0)*0.25)-(IF(AB10=MAX(AB10:AB15),0,ROUND((AB11-AB10)*24/0.25,0)*0.25))-(IF(AB12=MAX(AB10:AB15),0,ROUND((AB13-AB12)*24/0.25,0)*0.25))-(IF(AB14=MAX(AB10:AB15),0,ROUND((AB15-AB14)*24/0.25,0)*0.25))</f>
        <v>0</v>
      </c>
      <c r="AC19" s="115" t="str">
        <f>TEXT(AD19/24,"h:mm")</f>
        <v>0:00</v>
      </c>
      <c r="AD19" s="67">
        <f>(ROUND(AD16*24/0.25,0)*0.25)-(ROUND(AD9*24/0.25,0)*0.25)-(IF(AD10=MAX(AD10:AD15),0,ROUND((AD11-AD10)*24/0.25,0)*0.25))-(IF(AD12=MAX(AD10:AD15),0,ROUND((AD13-AD12)*24/0.25,0)*0.25))-(IF(AD14=MAX(AD10:AD15),0,ROUND((AD15-AD14)*24/0.25,0)*0.25))</f>
        <v>0</v>
      </c>
      <c r="AE19" s="116" t="str">
        <f>TEXT(AE20/24,"h:mm")</f>
        <v>0:00</v>
      </c>
      <c r="AF19" s="67">
        <f>(ROUND(AF16*24/0.25,0)*0.25)-(ROUND(AF9*24/0.25,0)*0.25)-(IF(AF10=MAX(AF10:AF15),0,ROUND((AF11-AF10)*24/0.25,0)*0.25))-(IF(AF12=MAX(AF10:AF15),0,ROUND((AF13-AF12)*24/0.25,0)*0.25))-(IF(AF14=MAX(AF10:AF15),0,ROUND((AF15-AF14)*24/0.25,0)*0.25))</f>
        <v>0</v>
      </c>
      <c r="AG19" s="116" t="str">
        <f>TEXT(AG20/24,"h:mm")</f>
        <v>0:00</v>
      </c>
      <c r="AH19" s="67">
        <f>(ROUND(AH16*24/0.25,0)*0.25)-(ROUND(AH9*24/0.25,0)*0.25)-(IF(AH10=MAX(AH10:AH15),0,ROUND((AH11-AH10)*24/0.25,0)*0.25))-(IF(AH12=MAX(AH10:AH15),0,ROUND((AH13-AH12)*24/0.25,0)*0.25))-(IF(AH14=MAX(AH10:AH15),0,ROUND((AH15-AH14)*24/0.25,0)*0.25))</f>
        <v>0</v>
      </c>
      <c r="AI19" s="116" t="str">
        <f>TEXT(AI20/24,"h:mm")</f>
        <v>0:00</v>
      </c>
      <c r="AJ19" s="67">
        <f>(ROUND(AJ16*24/0.25,0)*0.25)-(ROUND(AJ9*24/0.25,0)*0.25)-(IF(AJ10=MAX(AJ10:AJ15),0,ROUND((AJ11-AJ10)*24/0.25,0)*0.25))-(IF(AJ12=MAX(AJ10:AJ15),0,ROUND((AJ13-AJ12)*24/0.25,0)*0.25))-(IF(AJ14=MAX(AJ10:AJ15),0,ROUND((AJ15-AJ14)*24/0.25,0)*0.25))</f>
        <v>0</v>
      </c>
      <c r="AK19" s="116" t="str">
        <f>TEXT(AK20/24,"h:mm")</f>
        <v>0:00</v>
      </c>
      <c r="AL19" s="67">
        <f>(ROUND(AL16*24/0.25,0)*0.25)-(ROUND(AL9*24/0.25,0)*0.25)-(IF(AL10=MAX(AL10:AL15),0,ROUND((AL11-AL10)*24/0.25,0)*0.25))-(IF(AL12=MAX(AL10:AL15),0,ROUND((AL13-AL12)*24/0.25,0)*0.25))-(IF(AL14=MAX(AL10:AL15),0,ROUND((AL15-AL14)*24/0.25,0)*0.25))</f>
        <v>0</v>
      </c>
      <c r="AM19" s="116" t="str">
        <f>TEXT(AM20/24,"h:mm")</f>
        <v>0:00</v>
      </c>
      <c r="AN19" s="67">
        <f>(ROUND(AN16*24/0.25,0)*0.25)-(ROUND(AN9*24/0.25,0)*0.25)-(IF(AN10=MAX(AN10:AN15),0,ROUND((AN11-AN10)*24/0.25,0)*0.25))-(IF(AN12=MAX(AN10:AN15),0,ROUND((AN13-AN12)*24/0.25,0)*0.25))-(IF(AN14=MAX(AN10:AN15),0,ROUND((AN15-AN14)*24/0.25,0)*0.25))</f>
        <v>0</v>
      </c>
      <c r="AO19" s="116" t="str">
        <f>TEXT(AO20/24,"h:mm")</f>
        <v>0:00</v>
      </c>
      <c r="AP19" s="67">
        <f>(ROUND(AP16*24/0.25,0)*0.25)-(ROUND(AP9*24/0.25,0)*0.25)-(IF(AP10=MAX(AP10:AP15),0,ROUND((AP11-AP10)*24/0.25,0)*0.25))-(IF(AP12=MAX(AP10:AP15),0,ROUND((AP13-AP12)*24/0.25,0)*0.25))-(IF(AP14=MAX(AP10:AP15),0,ROUND((AP15-AP14)*24/0.25,0)*0.25))</f>
        <v>0</v>
      </c>
      <c r="AQ19" s="116" t="str">
        <f>TEXT(AQ20/24,"h:mm")</f>
        <v>0:00</v>
      </c>
      <c r="AR19" s="67">
        <f>(ROUND(AR16*24/0.25,0)*0.25)-(ROUND(AR9*24/0.25,0)*0.25)-(IF(AR10=MAX(AR10:AR15),0,ROUND((AR11-AR10)*24/0.25,0)*0.25))-(IF(AR12=MAX(AR10:AR15),0,ROUND((AR13-AR12)*24/0.25,0)*0.25))-(IF(AR14=MAX(AR10:AR15),0,ROUND((AR15-AR14)*24/0.25,0)*0.25))</f>
        <v>0</v>
      </c>
      <c r="AS19" s="117" t="str">
        <f>TEXT(AS20/24,"h:mm")</f>
        <v>0:00</v>
      </c>
      <c r="AT19" s="68">
        <f>(ROUND(AT16*24/0.25,0)*0.25)-(ROUND(AT9*24/0.25,0)*0.25)-(IF(AT10=MAX(AT10:AT15),0,ROUND((AT11-AT10)*24/0.25,0)*0.25))-(IF(AT12=MAX(AT10:AT15),0,ROUND((AT13-AT12)*24/0.25,0)*0.25))-(IF(AT14=MAX(AT10:AT15),0,ROUND((AT15-AT14)*24/0.25,0)*0.25))</f>
        <v>0</v>
      </c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</row>
    <row r="20" spans="1:149" ht="33" hidden="1" customHeight="1" thickBot="1" x14ac:dyDescent="0.3">
      <c r="C20" s="69">
        <f>IF(D20&lt;0,D20+24,D20)</f>
        <v>0</v>
      </c>
      <c r="D20" s="70">
        <f>D19</f>
        <v>0</v>
      </c>
      <c r="E20" s="69">
        <f>IF(F20&lt;0,F20+24,F20)</f>
        <v>0</v>
      </c>
      <c r="F20" s="70">
        <f>F19</f>
        <v>0</v>
      </c>
      <c r="G20" s="69">
        <f>IF(H20&lt;0,H20+24,H20)</f>
        <v>0</v>
      </c>
      <c r="H20" s="70">
        <f>H19</f>
        <v>0</v>
      </c>
      <c r="I20" s="69">
        <f>IF(J20&lt;0,J20+24,J20)</f>
        <v>0</v>
      </c>
      <c r="J20" s="70">
        <f>J19</f>
        <v>0</v>
      </c>
      <c r="K20" s="69">
        <f>IF(L20&lt;0,L20+24,L20)</f>
        <v>0</v>
      </c>
      <c r="L20" s="70">
        <f>L19</f>
        <v>0</v>
      </c>
      <c r="M20" s="69">
        <f>IF(N20&lt;0,N20+24,N20)</f>
        <v>0</v>
      </c>
      <c r="N20" s="70">
        <f>N19</f>
        <v>0</v>
      </c>
      <c r="P20" s="71"/>
      <c r="Q20" s="72">
        <f>IF(R20&lt;0,R20+24,R20)</f>
        <v>0</v>
      </c>
      <c r="R20" s="73">
        <f>R19</f>
        <v>0</v>
      </c>
      <c r="S20" s="74">
        <f>IF(T20&lt;0,T20+24,T20)</f>
        <v>0</v>
      </c>
      <c r="T20" s="73">
        <f>T19</f>
        <v>0</v>
      </c>
      <c r="U20" s="74">
        <f>IF(V20&lt;0,V20+24,V20)</f>
        <v>0</v>
      </c>
      <c r="V20" s="73">
        <f>V19</f>
        <v>0</v>
      </c>
      <c r="W20" s="74">
        <f>IF(X20&lt;0,X20+24,X20)</f>
        <v>0</v>
      </c>
      <c r="X20" s="73">
        <f>X19</f>
        <v>0</v>
      </c>
      <c r="Y20" s="74">
        <f>IF(Z20&lt;0,Z20+24,Z20)</f>
        <v>0</v>
      </c>
      <c r="Z20" s="73">
        <f>Z19</f>
        <v>0</v>
      </c>
      <c r="AA20" s="74">
        <f>IF(AB20&lt;0,AB20+24,AB20)</f>
        <v>0</v>
      </c>
      <c r="AB20" s="73">
        <f>AB19</f>
        <v>0</v>
      </c>
      <c r="AC20" s="75" t="str">
        <f>TEXT(AD21/24,"h:mm")</f>
        <v>0:00</v>
      </c>
      <c r="AD20" s="71"/>
      <c r="AE20" s="72">
        <f>IF(AF20&lt;0,AF20+24,AF20)</f>
        <v>0</v>
      </c>
      <c r="AF20" s="76">
        <f>AF19</f>
        <v>0</v>
      </c>
      <c r="AG20" s="74">
        <f>IF(AH20&lt;0,AH20+24,AH20)</f>
        <v>0</v>
      </c>
      <c r="AH20" s="76">
        <f>AH19</f>
        <v>0</v>
      </c>
      <c r="AI20" s="74">
        <f>IF(AJ20&lt;0,AJ20+24,AJ20)</f>
        <v>0</v>
      </c>
      <c r="AJ20" s="76">
        <f>AJ19</f>
        <v>0</v>
      </c>
      <c r="AK20" s="74">
        <f>IF(AL20&lt;0,AL20+24,AL20)</f>
        <v>0</v>
      </c>
      <c r="AL20" s="76">
        <f>AL19</f>
        <v>0</v>
      </c>
      <c r="AM20" s="74">
        <f>IF(AN20&lt;0,AN20+24,AN20)</f>
        <v>0</v>
      </c>
      <c r="AN20" s="76">
        <f>AN19</f>
        <v>0</v>
      </c>
      <c r="AO20" s="74">
        <f>IF(AP20&lt;0,AP20+24,AP20)</f>
        <v>0</v>
      </c>
      <c r="AP20" s="76">
        <f>AP19</f>
        <v>0</v>
      </c>
      <c r="AQ20" s="77">
        <f>IF(AR20&lt;0,AR20+24,AR20)</f>
        <v>0</v>
      </c>
      <c r="AR20" s="76">
        <f>AR19</f>
        <v>0</v>
      </c>
      <c r="AS20" s="78">
        <f>IF(AT20&lt;0,AT20+24,AT20)</f>
        <v>0</v>
      </c>
      <c r="AT20" s="76">
        <f>AT19</f>
        <v>0</v>
      </c>
    </row>
    <row r="21" spans="1:149" ht="33" customHeight="1" thickBot="1" x14ac:dyDescent="0.3">
      <c r="D21" s="71"/>
      <c r="F21" s="71"/>
      <c r="H21" s="71"/>
      <c r="J21" s="71"/>
      <c r="L21" s="71"/>
      <c r="N21" s="71"/>
      <c r="O21" s="127">
        <f>P21/24</f>
        <v>0</v>
      </c>
      <c r="P21" s="79">
        <f>SUM(D19,F19,H19,J19,L19,N19,P19)</f>
        <v>0</v>
      </c>
      <c r="R21" s="71"/>
      <c r="T21" s="71"/>
      <c r="V21" s="71"/>
      <c r="X21" s="71"/>
      <c r="Z21" s="71"/>
      <c r="AB21" s="71"/>
      <c r="AC21" s="128">
        <f>AD21/24</f>
        <v>0</v>
      </c>
      <c r="AD21" s="73">
        <f>SUM(R19+T19+V19+X19+Z19+AB19+AD19)</f>
        <v>0</v>
      </c>
      <c r="AF21" s="71"/>
      <c r="AH21" s="71"/>
      <c r="AJ21" s="71"/>
      <c r="AL21" s="71"/>
      <c r="AN21" s="71"/>
      <c r="AP21" s="71"/>
      <c r="AQ21" s="129" t="str">
        <f>TEXT(AR21/24,"h:mm")</f>
        <v>0:00</v>
      </c>
      <c r="AR21" s="76">
        <f>+AF19+AH19+AJ19+AL19+AN19+AP19+AR19</f>
        <v>0</v>
      </c>
      <c r="AS21" s="130" t="str">
        <f>TEXT(AT21/24,"h:mm")</f>
        <v>0:00</v>
      </c>
      <c r="AT21" s="80">
        <f>AT20</f>
        <v>0</v>
      </c>
    </row>
    <row r="22" spans="1:149" ht="33" customHeight="1" thickBot="1" x14ac:dyDescent="0.45">
      <c r="A22" s="174" t="s">
        <v>28</v>
      </c>
      <c r="B22" s="175"/>
      <c r="C22" s="81" t="s">
        <v>12</v>
      </c>
      <c r="D22" s="82" t="s">
        <v>13</v>
      </c>
      <c r="E22" s="83" t="s">
        <v>14</v>
      </c>
      <c r="F22" s="84" t="s">
        <v>14</v>
      </c>
      <c r="G22" s="83" t="s">
        <v>15</v>
      </c>
      <c r="H22" s="84" t="s">
        <v>15</v>
      </c>
      <c r="I22" s="83" t="s">
        <v>16</v>
      </c>
      <c r="J22" s="84" t="s">
        <v>16</v>
      </c>
      <c r="K22" s="83" t="s">
        <v>17</v>
      </c>
      <c r="L22" s="84" t="s">
        <v>17</v>
      </c>
      <c r="M22" s="83" t="s">
        <v>18</v>
      </c>
      <c r="N22" s="84" t="s">
        <v>18</v>
      </c>
      <c r="O22" s="85" t="s">
        <v>19</v>
      </c>
      <c r="P22" s="84" t="s">
        <v>19</v>
      </c>
      <c r="Q22" s="86" t="s">
        <v>12</v>
      </c>
      <c r="R22" s="84" t="s">
        <v>12</v>
      </c>
      <c r="S22" s="86" t="s">
        <v>14</v>
      </c>
      <c r="T22" s="84" t="s">
        <v>14</v>
      </c>
      <c r="U22" s="86" t="s">
        <v>15</v>
      </c>
      <c r="V22" s="84" t="s">
        <v>15</v>
      </c>
      <c r="W22" s="86" t="s">
        <v>16</v>
      </c>
      <c r="X22" s="84" t="s">
        <v>16</v>
      </c>
      <c r="Y22" s="86" t="s">
        <v>17</v>
      </c>
      <c r="Z22" s="84" t="s">
        <v>20</v>
      </c>
      <c r="AA22" s="86" t="s">
        <v>18</v>
      </c>
      <c r="AB22" s="84" t="s">
        <v>18</v>
      </c>
      <c r="AC22" s="87" t="s">
        <v>19</v>
      </c>
      <c r="AD22" s="84" t="s">
        <v>19</v>
      </c>
      <c r="AE22" s="88" t="s">
        <v>12</v>
      </c>
      <c r="AF22" s="84" t="s">
        <v>12</v>
      </c>
      <c r="AG22" s="88" t="s">
        <v>14</v>
      </c>
      <c r="AH22" s="84" t="s">
        <v>14</v>
      </c>
      <c r="AI22" s="88" t="s">
        <v>15</v>
      </c>
      <c r="AJ22" s="84" t="s">
        <v>15</v>
      </c>
      <c r="AK22" s="88" t="s">
        <v>16</v>
      </c>
      <c r="AL22" s="84" t="s">
        <v>16</v>
      </c>
      <c r="AM22" s="88" t="s">
        <v>17</v>
      </c>
      <c r="AN22" s="84" t="s">
        <v>17</v>
      </c>
      <c r="AO22" s="88" t="s">
        <v>18</v>
      </c>
      <c r="AP22" s="84" t="s">
        <v>18</v>
      </c>
      <c r="AQ22" s="89" t="s">
        <v>19</v>
      </c>
      <c r="AR22" s="84" t="s">
        <v>19</v>
      </c>
      <c r="AS22" s="90" t="s">
        <v>12</v>
      </c>
      <c r="AT22" s="46" t="s">
        <v>12</v>
      </c>
    </row>
    <row r="23" spans="1:149" ht="33" customHeight="1" x14ac:dyDescent="0.4">
      <c r="A23" s="176" t="s">
        <v>29</v>
      </c>
      <c r="B23" s="177"/>
      <c r="C23" s="49"/>
      <c r="D23" s="50">
        <f>C23</f>
        <v>0</v>
      </c>
      <c r="E23" s="49"/>
      <c r="F23" s="50">
        <f>E23</f>
        <v>0</v>
      </c>
      <c r="G23" s="49"/>
      <c r="H23" s="50">
        <f>G23</f>
        <v>0</v>
      </c>
      <c r="I23" s="49"/>
      <c r="J23" s="50">
        <f>I23</f>
        <v>0</v>
      </c>
      <c r="K23" s="49"/>
      <c r="L23" s="50">
        <f>K23</f>
        <v>0</v>
      </c>
      <c r="M23" s="49"/>
      <c r="N23" s="50">
        <f>M23</f>
        <v>0</v>
      </c>
      <c r="O23" s="49"/>
      <c r="P23" s="50">
        <f>O23</f>
        <v>0</v>
      </c>
      <c r="Q23" s="131"/>
      <c r="R23" s="50">
        <f>Q23</f>
        <v>0</v>
      </c>
      <c r="S23" s="131"/>
      <c r="T23" s="50">
        <f>S23</f>
        <v>0</v>
      </c>
      <c r="U23" s="131"/>
      <c r="V23" s="50">
        <f>U23</f>
        <v>0</v>
      </c>
      <c r="W23" s="131"/>
      <c r="X23" s="50">
        <f>W23</f>
        <v>0</v>
      </c>
      <c r="Y23" s="131"/>
      <c r="Z23" s="50">
        <f>Y23</f>
        <v>0</v>
      </c>
      <c r="AA23" s="131"/>
      <c r="AB23" s="50">
        <f>AA23</f>
        <v>0</v>
      </c>
      <c r="AC23" s="131"/>
      <c r="AD23" s="50">
        <f>AC23</f>
        <v>0</v>
      </c>
      <c r="AE23" s="133"/>
      <c r="AF23" s="50">
        <f>AE23</f>
        <v>0</v>
      </c>
      <c r="AG23" s="133"/>
      <c r="AH23" s="50">
        <f>AG23</f>
        <v>0</v>
      </c>
      <c r="AI23" s="133"/>
      <c r="AJ23" s="50">
        <f>AI23</f>
        <v>0</v>
      </c>
      <c r="AK23" s="133"/>
      <c r="AL23" s="50">
        <f>AK23</f>
        <v>0</v>
      </c>
      <c r="AM23" s="133"/>
      <c r="AN23" s="50">
        <f>AM23</f>
        <v>0</v>
      </c>
      <c r="AO23" s="133"/>
      <c r="AP23" s="50">
        <f>AO23</f>
        <v>0</v>
      </c>
      <c r="AQ23" s="133"/>
      <c r="AR23" s="50">
        <f>AQ23</f>
        <v>0</v>
      </c>
      <c r="AS23" s="135"/>
      <c r="AT23" s="50">
        <f>AS23</f>
        <v>0</v>
      </c>
    </row>
    <row r="24" spans="1:149" ht="33" customHeight="1" thickBot="1" x14ac:dyDescent="0.45">
      <c r="A24" s="161" t="s">
        <v>30</v>
      </c>
      <c r="B24" s="162"/>
      <c r="C24" s="91"/>
      <c r="D24" s="92">
        <f>C24</f>
        <v>0</v>
      </c>
      <c r="E24" s="91"/>
      <c r="F24" s="92">
        <f>E24</f>
        <v>0</v>
      </c>
      <c r="G24" s="91"/>
      <c r="H24" s="92">
        <f>G24</f>
        <v>0</v>
      </c>
      <c r="I24" s="91"/>
      <c r="J24" s="92">
        <f t="shared" ref="J24:AT24" si="5">I24</f>
        <v>0</v>
      </c>
      <c r="K24" s="91"/>
      <c r="L24" s="92">
        <f t="shared" si="5"/>
        <v>0</v>
      </c>
      <c r="M24" s="91"/>
      <c r="N24" s="92">
        <f t="shared" si="5"/>
        <v>0</v>
      </c>
      <c r="O24" s="91"/>
      <c r="P24" s="92">
        <f t="shared" si="5"/>
        <v>0</v>
      </c>
      <c r="Q24" s="132"/>
      <c r="R24" s="92">
        <f t="shared" si="5"/>
        <v>0</v>
      </c>
      <c r="S24" s="132"/>
      <c r="T24" s="92">
        <f t="shared" si="5"/>
        <v>0</v>
      </c>
      <c r="U24" s="132"/>
      <c r="V24" s="92">
        <f t="shared" si="5"/>
        <v>0</v>
      </c>
      <c r="W24" s="132"/>
      <c r="X24" s="92">
        <f t="shared" si="5"/>
        <v>0</v>
      </c>
      <c r="Y24" s="132"/>
      <c r="Z24" s="92">
        <f t="shared" si="5"/>
        <v>0</v>
      </c>
      <c r="AA24" s="132"/>
      <c r="AB24" s="92">
        <f t="shared" si="5"/>
        <v>0</v>
      </c>
      <c r="AC24" s="132"/>
      <c r="AD24" s="92">
        <f t="shared" si="5"/>
        <v>0</v>
      </c>
      <c r="AE24" s="134"/>
      <c r="AF24" s="92">
        <f t="shared" si="5"/>
        <v>0</v>
      </c>
      <c r="AG24" s="134"/>
      <c r="AH24" s="92">
        <f t="shared" si="5"/>
        <v>0</v>
      </c>
      <c r="AI24" s="134"/>
      <c r="AJ24" s="92">
        <f t="shared" si="5"/>
        <v>0</v>
      </c>
      <c r="AK24" s="134"/>
      <c r="AL24" s="92">
        <f t="shared" si="5"/>
        <v>0</v>
      </c>
      <c r="AM24" s="134"/>
      <c r="AN24" s="92">
        <f t="shared" si="5"/>
        <v>0</v>
      </c>
      <c r="AO24" s="134"/>
      <c r="AP24" s="92">
        <f t="shared" si="5"/>
        <v>0</v>
      </c>
      <c r="AQ24" s="134"/>
      <c r="AR24" s="92">
        <f t="shared" si="5"/>
        <v>0</v>
      </c>
      <c r="AS24" s="136"/>
      <c r="AT24" s="50">
        <f t="shared" si="5"/>
        <v>0</v>
      </c>
    </row>
    <row r="25" spans="1:149" ht="33" customHeight="1" thickBot="1" x14ac:dyDescent="0.45">
      <c r="A25" s="163" t="s">
        <v>31</v>
      </c>
      <c r="B25" s="164"/>
      <c r="C25" s="118" t="str">
        <f>TEXT(D25,"[h]:mm")</f>
        <v>0:00</v>
      </c>
      <c r="D25" s="67">
        <f>((ROUND(D24*24/0.25,0)*0.25)-(ROUND(D23*24/0.25,0)*0.25))/24</f>
        <v>0</v>
      </c>
      <c r="E25" s="119" t="str">
        <f>TEXT(F25,"[h]:mm")</f>
        <v>0:00</v>
      </c>
      <c r="F25" s="67">
        <f>((ROUND(F24*24/0.25,0)*0.25)-(ROUND(F23*24/0.25,0)*0.25))/24</f>
        <v>0</v>
      </c>
      <c r="G25" s="119" t="str">
        <f>TEXT(H25,"[h]:mm")</f>
        <v>0:00</v>
      </c>
      <c r="H25" s="67">
        <f>((ROUND(H24*24/0.25,0)*0.25)-(ROUND(H23*24/0.25,0)*0.25))/24</f>
        <v>0</v>
      </c>
      <c r="I25" s="119" t="str">
        <f>TEXT(J25,"[h]:mm")</f>
        <v>0:00</v>
      </c>
      <c r="J25" s="67">
        <f>((ROUND(J24*24/0.25,0)*0.25)-(ROUND(J23*24/0.25,0)*0.25))/24</f>
        <v>0</v>
      </c>
      <c r="K25" s="119" t="str">
        <f>TEXT(L25,"[h]:mm")</f>
        <v>0:00</v>
      </c>
      <c r="L25" s="67">
        <f>((ROUND(L24*24/0.25,0)*0.25)-(ROUND(L23*24/0.25,0)*0.25))/24</f>
        <v>0</v>
      </c>
      <c r="M25" s="119" t="str">
        <f>TEXT(N25,"[h]:mm")</f>
        <v>0:00</v>
      </c>
      <c r="N25" s="67">
        <f>((ROUND(N24*24/0.25,0)*0.25)-(ROUND(N23*24/0.25,0)*0.25))/24</f>
        <v>0</v>
      </c>
      <c r="O25" s="119" t="str">
        <f>TEXT(P25,"[h]:mm")</f>
        <v>0:00</v>
      </c>
      <c r="P25" s="67">
        <f>((ROUND(P24*24/0.25,0)*0.25)-(ROUND(P23*24/0.25,0)*0.25))/24</f>
        <v>0</v>
      </c>
      <c r="Q25" s="120" t="str">
        <f>TEXT(R25,"[h]:mm")</f>
        <v>0:00</v>
      </c>
      <c r="R25" s="67">
        <f>((ROUND(R24*24/0.25,0)*0.25)-(ROUND(R23*24/0.25,0)*0.25))/24</f>
        <v>0</v>
      </c>
      <c r="S25" s="120" t="str">
        <f>TEXT(T25,"[h]:mm")</f>
        <v>0:00</v>
      </c>
      <c r="T25" s="67">
        <f>((ROUND(T24*24/0.25,0)*0.25)-(ROUND(T23*24/0.25,0)*0.25))/24</f>
        <v>0</v>
      </c>
      <c r="U25" s="120" t="str">
        <f>TEXT(V25,"[h]:mm")</f>
        <v>0:00</v>
      </c>
      <c r="V25" s="67">
        <f>((ROUND(V24*24/0.25,0)*0.25)-(ROUND(V23*24/0.25,0)*0.25))/24</f>
        <v>0</v>
      </c>
      <c r="W25" s="120" t="str">
        <f>TEXT(X25,"[h]:mm")</f>
        <v>0:00</v>
      </c>
      <c r="X25" s="67">
        <f>((ROUND(X24*24/0.25,0)*0.25)-(ROUND(X23*24/0.25,0)*0.25))/24</f>
        <v>0</v>
      </c>
      <c r="Y25" s="120" t="str">
        <f>TEXT(Z25,"[h]:mm")</f>
        <v>0:00</v>
      </c>
      <c r="Z25" s="67">
        <f>((ROUND(Z24*24/0.25,0)*0.25)-(ROUND(Z23*24/0.25,0)*0.25))/24</f>
        <v>0</v>
      </c>
      <c r="AA25" s="120" t="str">
        <f>TEXT(AB25,"[h]:mm")</f>
        <v>0:00</v>
      </c>
      <c r="AB25" s="67">
        <f>((ROUND(AB24*24/0.25,0)*0.25)-(ROUND(AB23*24/0.25,0)*0.25))/24</f>
        <v>0</v>
      </c>
      <c r="AC25" s="120" t="str">
        <f>TEXT(AD25,"[h]:mm")</f>
        <v>0:00</v>
      </c>
      <c r="AD25" s="67">
        <f>((ROUND(AD24*24/0.25,0)*0.25)-(ROUND(AD23*24/0.25,0)*0.25))/24</f>
        <v>0</v>
      </c>
      <c r="AE25" s="121" t="str">
        <f>TEXT(AF25,"[h]:mm")</f>
        <v>0:00</v>
      </c>
      <c r="AF25" s="67">
        <f>((ROUND(AF24*24/0.25,0)*0.25)-(ROUND(AF23*24/0.25,0)*0.25))/24</f>
        <v>0</v>
      </c>
      <c r="AG25" s="121" t="str">
        <f>TEXT(AH25,"[h]:mm")</f>
        <v>0:00</v>
      </c>
      <c r="AH25" s="67">
        <f>((ROUND(AH24*24/0.25,0)*0.25)-(ROUND(AH23*24/0.25,0)*0.25))/24</f>
        <v>0</v>
      </c>
      <c r="AI25" s="121" t="str">
        <f>TEXT(AJ25,"[h]:mm")</f>
        <v>0:00</v>
      </c>
      <c r="AJ25" s="67">
        <f>((ROUND(AJ24*24/0.25,0)*0.25)-(ROUND(AJ23*24/0.25,0)*0.25))/24</f>
        <v>0</v>
      </c>
      <c r="AK25" s="121" t="str">
        <f>TEXT(AL25,"[h]:mm")</f>
        <v>0:00</v>
      </c>
      <c r="AL25" s="67">
        <f>((ROUND(AL24*24/0.25,0)*0.25)-(ROUND(AL23*24/0.25,0)*0.25))/24</f>
        <v>0</v>
      </c>
      <c r="AM25" s="121" t="str">
        <f>TEXT(AN25,"[h]:mm")</f>
        <v>0:00</v>
      </c>
      <c r="AN25" s="67">
        <f>((ROUND(AN24*24/0.25,0)*0.25)-(ROUND(AN23*24/0.25,0)*0.25))/24</f>
        <v>0</v>
      </c>
      <c r="AO25" s="121" t="str">
        <f>TEXT(AP25,"[h]:mm")</f>
        <v>0:00</v>
      </c>
      <c r="AP25" s="67">
        <f>((ROUND(AP24*24/0.25,0)*0.25)-(ROUND(AP23*24/0.25,0)*0.25))/24</f>
        <v>0</v>
      </c>
      <c r="AQ25" s="121" t="str">
        <f>TEXT(AR25,"[h]:mm")</f>
        <v>0:00</v>
      </c>
      <c r="AR25" s="67">
        <f>((ROUND(AR24*24/0.25,0)*0.25)-(ROUND(AR23*24/0.25,0)*0.25))/24</f>
        <v>0</v>
      </c>
      <c r="AS25" s="122" t="str">
        <f>TEXT(AT25,"[h]:mm")</f>
        <v>0:00</v>
      </c>
      <c r="AT25" s="68">
        <f>((ROUND(AT24*24/0.25,0)*0.25)-(ROUND(AT23*24/0.25,0)*0.25))/24</f>
        <v>0</v>
      </c>
    </row>
    <row r="26" spans="1:149" ht="33" hidden="1" customHeight="1" x14ac:dyDescent="0.25">
      <c r="C26" s="93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>
        <f>SUM(D25,F25,H25,J25,L25,N25,P229)</f>
        <v>0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7"/>
      <c r="AA26" s="95"/>
      <c r="AB26" s="95"/>
      <c r="AC26" s="96">
        <f>SUM(R25,T25,V25,X25,Z25,AB25,AD229)</f>
        <v>0</v>
      </c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6">
        <f>SUM(AF25,AH25,AJ25,AL25,AN25,AP25,AR25)</f>
        <v>0</v>
      </c>
      <c r="AR26" s="95"/>
      <c r="AS26" s="96">
        <f>AT25</f>
        <v>0</v>
      </c>
    </row>
    <row r="27" spans="1:149" ht="33" customHeight="1" thickBot="1" x14ac:dyDescent="0.3">
      <c r="C27" s="94"/>
      <c r="D27" s="94"/>
      <c r="E27" s="95"/>
      <c r="F27" s="94"/>
      <c r="G27" s="95"/>
      <c r="H27" s="94"/>
      <c r="I27" s="95"/>
      <c r="J27" s="94"/>
      <c r="K27" s="95"/>
      <c r="L27" s="94"/>
      <c r="M27" s="95"/>
      <c r="N27" s="94"/>
      <c r="O27" s="126">
        <f>+C25+E25+G25+I25+K25+M25+O25</f>
        <v>0</v>
      </c>
      <c r="P27" s="94"/>
      <c r="Q27" s="95"/>
      <c r="R27" s="94"/>
      <c r="S27" s="95"/>
      <c r="T27" s="94"/>
      <c r="U27" s="95"/>
      <c r="V27" s="94"/>
      <c r="W27" s="95"/>
      <c r="X27" s="94"/>
      <c r="Y27" s="95"/>
      <c r="Z27" s="94"/>
      <c r="AA27" s="95"/>
      <c r="AB27" s="94"/>
      <c r="AC27" s="125">
        <f>+Q25+S25+U25+W25+Y25+AA25+AC25</f>
        <v>0</v>
      </c>
      <c r="AD27" s="94"/>
      <c r="AE27" s="95"/>
      <c r="AF27" s="94"/>
      <c r="AG27" s="95"/>
      <c r="AH27" s="94"/>
      <c r="AI27" s="95"/>
      <c r="AJ27" s="94"/>
      <c r="AK27" s="95"/>
      <c r="AL27" s="94"/>
      <c r="AM27" s="95"/>
      <c r="AN27" s="94"/>
      <c r="AO27" s="95"/>
      <c r="AP27" s="94"/>
      <c r="AQ27" s="124">
        <f>+AE25+AG25+AI25+AK25+AM25+AO25+AQ25</f>
        <v>0</v>
      </c>
      <c r="AR27" s="94"/>
      <c r="AS27" s="123" t="str">
        <f>AS25</f>
        <v>0:00</v>
      </c>
      <c r="AT27" s="98"/>
    </row>
    <row r="28" spans="1:149" ht="33" customHeight="1" x14ac:dyDescent="0.25">
      <c r="C28" s="93"/>
      <c r="D28" s="94"/>
      <c r="E28" s="95"/>
      <c r="F28" s="94"/>
      <c r="G28" s="95"/>
      <c r="H28" s="94"/>
      <c r="I28" s="95"/>
      <c r="J28" s="94"/>
      <c r="K28" s="95"/>
      <c r="L28" s="94"/>
      <c r="M28" s="95"/>
      <c r="N28" s="94"/>
      <c r="O28" s="95"/>
      <c r="P28" s="94"/>
      <c r="Q28" s="95"/>
      <c r="R28" s="94"/>
      <c r="S28" s="95"/>
      <c r="T28" s="94"/>
      <c r="U28" s="95"/>
      <c r="V28" s="94"/>
      <c r="W28" s="95"/>
      <c r="X28" s="94"/>
      <c r="Y28" s="95"/>
      <c r="Z28" s="94"/>
      <c r="AA28" s="95"/>
      <c r="AB28" s="94"/>
      <c r="AC28" s="99"/>
      <c r="AD28" s="94"/>
      <c r="AE28" s="95"/>
      <c r="AF28" s="94"/>
      <c r="AG28" s="95"/>
      <c r="AH28" s="94"/>
      <c r="AI28" s="95"/>
      <c r="AJ28" s="94"/>
      <c r="AK28" s="95"/>
      <c r="AL28" s="94"/>
      <c r="AM28" s="95"/>
      <c r="AN28" s="94"/>
      <c r="AO28" s="95"/>
      <c r="AP28" s="94"/>
      <c r="AQ28" s="99"/>
      <c r="AR28" s="94"/>
      <c r="AS28" s="99"/>
      <c r="AT28" s="98"/>
    </row>
    <row r="29" spans="1:149" ht="33" customHeight="1" x14ac:dyDescent="0.4">
      <c r="A29" s="100" t="s">
        <v>31</v>
      </c>
      <c r="B29" s="101"/>
    </row>
    <row r="30" spans="1:149" ht="33" customHeight="1" x14ac:dyDescent="0.4">
      <c r="A30" s="100" t="s">
        <v>28</v>
      </c>
      <c r="B30" s="137">
        <f>D30</f>
        <v>0</v>
      </c>
      <c r="D30" s="102">
        <f>O27+AC27+AQ27+AS27</f>
        <v>0</v>
      </c>
    </row>
    <row r="31" spans="1:149" ht="33" customHeight="1" x14ac:dyDescent="0.4">
      <c r="A31" s="100" t="s">
        <v>32</v>
      </c>
      <c r="B31" s="138" t="str">
        <f>TEXT(D31/24,"h:mm")</f>
        <v>0:00</v>
      </c>
      <c r="D31" s="103">
        <f>+P21+AD21+AR21+AT21</f>
        <v>0</v>
      </c>
    </row>
    <row r="32" spans="1:149" ht="30" customHeight="1" x14ac:dyDescent="0.25"/>
    <row r="33" spans="1:25" ht="30" customHeight="1" x14ac:dyDescent="0.25">
      <c r="A33" s="165" t="s">
        <v>33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04"/>
      <c r="P33" s="104"/>
      <c r="Q33" s="104"/>
    </row>
    <row r="34" spans="1:25" ht="30" customHeight="1" x14ac:dyDescent="0.25">
      <c r="A34" s="165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04"/>
      <c r="P34" s="104"/>
      <c r="Q34" s="104"/>
    </row>
    <row r="35" spans="1:25" ht="30" customHeight="1" x14ac:dyDescent="0.25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04"/>
      <c r="P35" s="104"/>
      <c r="Q35" s="104"/>
    </row>
    <row r="36" spans="1:25" ht="18" x14ac:dyDescent="0.25">
      <c r="A36" s="105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1:25" ht="30" customHeight="1" x14ac:dyDescent="0.25"/>
    <row r="38" spans="1:25" ht="30" customHeight="1" x14ac:dyDescent="0.25">
      <c r="A38" s="10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25" ht="30" customHeight="1" thickBot="1" x14ac:dyDescent="0.3">
      <c r="A39" s="107"/>
      <c r="B39" s="108"/>
      <c r="C39" s="108"/>
      <c r="D39" s="108"/>
      <c r="E39" s="108"/>
      <c r="F39" s="108"/>
      <c r="G39" s="108"/>
      <c r="H39" s="108"/>
      <c r="I39" s="108"/>
      <c r="J39" s="10"/>
      <c r="K39" s="10"/>
      <c r="L39" s="10"/>
      <c r="M39" s="108"/>
      <c r="N39" s="108"/>
      <c r="O39" s="108"/>
    </row>
    <row r="40" spans="1:25" ht="30" customHeight="1" x14ac:dyDescent="0.25">
      <c r="A40" s="109" t="s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0" t="s">
        <v>35</v>
      </c>
      <c r="N40" s="10"/>
      <c r="O40" s="10"/>
    </row>
    <row r="41" spans="1:25" ht="30" customHeight="1" x14ac:dyDescent="0.25"/>
    <row r="42" spans="1:25" ht="59.25" customHeight="1" x14ac:dyDescent="0.25">
      <c r="A42" s="167" t="s">
        <v>36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</row>
    <row r="43" spans="1:25" ht="66.75" customHeight="1" thickBot="1" x14ac:dyDescent="0.3">
      <c r="A43" s="107"/>
      <c r="B43" s="108"/>
      <c r="C43" s="108"/>
      <c r="D43" s="108"/>
      <c r="E43" s="108"/>
      <c r="F43" s="108"/>
      <c r="G43" s="108"/>
      <c r="H43" s="108"/>
      <c r="I43" s="108"/>
      <c r="J43" s="10"/>
      <c r="K43" s="10"/>
      <c r="L43" s="10"/>
      <c r="M43" s="108"/>
      <c r="N43" s="108"/>
      <c r="O43" s="108"/>
    </row>
    <row r="44" spans="1:25" ht="30" customHeight="1" x14ac:dyDescent="0.3">
      <c r="A44" s="109" t="s">
        <v>37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0" t="s">
        <v>35</v>
      </c>
      <c r="N44" s="10"/>
      <c r="O44" s="10"/>
      <c r="Y44" s="111" t="s">
        <v>38</v>
      </c>
    </row>
    <row r="45" spans="1:25" ht="30" customHeight="1" x14ac:dyDescent="0.3">
      <c r="A45" t="s">
        <v>40</v>
      </c>
      <c r="Y45" s="111" t="s">
        <v>39</v>
      </c>
    </row>
    <row r="46" spans="1:25" ht="30" customHeight="1" x14ac:dyDescent="0.25"/>
    <row r="47" spans="1:25" ht="30" customHeight="1" x14ac:dyDescent="0.25"/>
    <row r="48" spans="1:25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</sheetData>
  <sheetProtection algorithmName="SHA-512" hashValue="73rPuM5eD/2aY1Rz7p87jeLS06nazF6QmB7FpdTiV5+V/YF1Tny/DcFUQdPgwKTg5+iR1jF8JqgNz2sROjGMPw==" saltValue="7+d2VRtuECQh7V7vIEE36w==" spinCount="100000" sheet="1" objects="1" scenarios="1"/>
  <mergeCells count="31">
    <mergeCell ref="A24:B24"/>
    <mergeCell ref="A25:B25"/>
    <mergeCell ref="A33:N35"/>
    <mergeCell ref="A42:Q42"/>
    <mergeCell ref="A15:B15"/>
    <mergeCell ref="A16:B16"/>
    <mergeCell ref="A18:B18"/>
    <mergeCell ref="A19:B19"/>
    <mergeCell ref="A22:B22"/>
    <mergeCell ref="A23:B23"/>
    <mergeCell ref="A14:B14"/>
    <mergeCell ref="AI3:AO3"/>
    <mergeCell ref="A6:B6"/>
    <mergeCell ref="A7:B7"/>
    <mergeCell ref="A8:B8"/>
    <mergeCell ref="A4:B5"/>
    <mergeCell ref="A9:B9"/>
    <mergeCell ref="A10:B10"/>
    <mergeCell ref="A11:B11"/>
    <mergeCell ref="A12:B12"/>
    <mergeCell ref="A13:B13"/>
    <mergeCell ref="O1:U1"/>
    <mergeCell ref="AE1:AI1"/>
    <mergeCell ref="AM1:AQ1"/>
    <mergeCell ref="M2:Y2"/>
    <mergeCell ref="A3:B3"/>
    <mergeCell ref="C3:I3"/>
    <mergeCell ref="K3:O3"/>
    <mergeCell ref="Q3:U3"/>
    <mergeCell ref="Y3:AC3"/>
    <mergeCell ref="AE3:AG3"/>
  </mergeCells>
  <pageMargins left="0.25" right="0.25" top="0.75" bottom="0.75" header="0.3" footer="0.3"/>
  <pageSetup scale="38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Call-Back Form</vt:lpstr>
      <vt:lpstr>'Call-Back Form'!Print_Area</vt:lpstr>
    </vt:vector>
  </TitlesOfParts>
  <Company>Santa Fe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Template</cp:lastModifiedBy>
  <cp:lastPrinted>2014-11-14T19:30:30Z</cp:lastPrinted>
  <dcterms:created xsi:type="dcterms:W3CDTF">2014-11-14T16:56:34Z</dcterms:created>
  <dcterms:modified xsi:type="dcterms:W3CDTF">2014-11-25T20:11:15Z</dcterms:modified>
</cp:coreProperties>
</file>